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esktop/CALCULADORAS/"/>
    </mc:Choice>
  </mc:AlternateContent>
  <xr:revisionPtr revIDLastSave="0" documentId="8_{3A253D2A-A278-1B4A-AC1D-8E78F263C7DF}" xr6:coauthVersionLast="47" xr6:coauthVersionMax="47" xr10:uidLastSave="{00000000-0000-0000-0000-000000000000}"/>
  <bookViews>
    <workbookView xWindow="640" yWindow="1000" windowWidth="27920" windowHeight="16440" xr2:uid="{BAEC8437-0859-024E-A280-889C43FA72AB}"/>
  </bookViews>
  <sheets>
    <sheet name="DLCO NIÑOS (3)" sheetId="2" r:id="rId1"/>
    <sheet name="Hoja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C12" i="2"/>
  <c r="D24" i="2" s="1"/>
  <c r="H24" i="2" l="1"/>
  <c r="F24" i="2"/>
  <c r="D41" i="2" s="1"/>
  <c r="I24" i="2" s="1"/>
  <c r="F23" i="2"/>
  <c r="D40" i="2" s="1"/>
  <c r="D25" i="2"/>
  <c r="D22" i="2"/>
  <c r="E22" i="2"/>
  <c r="F25" i="2"/>
  <c r="F22" i="2"/>
  <c r="E24" i="2"/>
  <c r="C41" i="2" s="1"/>
  <c r="D23" i="2"/>
  <c r="E23" i="2"/>
  <c r="C40" i="2" s="1"/>
  <c r="H25" i="2" l="1"/>
  <c r="I23" i="2"/>
  <c r="H23" i="2"/>
  <c r="D39" i="2"/>
  <c r="D42" i="2"/>
  <c r="I25" i="2" s="1"/>
  <c r="H22" i="2"/>
  <c r="C42" i="2"/>
  <c r="C39" i="2"/>
  <c r="I22" i="2" s="1"/>
</calcChain>
</file>

<file path=xl/sharedStrings.xml><?xml version="1.0" encoding="utf-8"?>
<sst xmlns="http://schemas.openxmlformats.org/spreadsheetml/2006/main" count="77" uniqueCount="39">
  <si>
    <t xml:space="preserve">FORMULAS PARA CALCULAR PREDICHOS DE DLCO NIÑOS </t>
  </si>
  <si>
    <t xml:space="preserve"> NIÑOS</t>
  </si>
  <si>
    <t>DLCO</t>
  </si>
  <si>
    <t>VA</t>
  </si>
  <si>
    <t>PREDICHO DE DLCO PARA POBLACIÓN PEDIÁTRICA</t>
  </si>
  <si>
    <t>Mean</t>
  </si>
  <si>
    <t>LLN</t>
  </si>
  <si>
    <t>ULN</t>
  </si>
  <si>
    <t>Age</t>
  </si>
  <si>
    <t>Nombre:</t>
  </si>
  <si>
    <t>Fecha del Estudio:</t>
  </si>
  <si>
    <t>Height</t>
  </si>
  <si>
    <t>Fecha de Nacimiento:</t>
  </si>
  <si>
    <t>Identificador:</t>
  </si>
  <si>
    <t>Weight</t>
  </si>
  <si>
    <t>Edad:</t>
  </si>
  <si>
    <t>Sexo:</t>
  </si>
  <si>
    <t>M</t>
  </si>
  <si>
    <t xml:space="preserve">Peso: </t>
  </si>
  <si>
    <t>Talla:</t>
  </si>
  <si>
    <t>Constant</t>
  </si>
  <si>
    <t>Médico que refiere:</t>
  </si>
  <si>
    <t>Root MSE</t>
  </si>
  <si>
    <t>R2</t>
  </si>
  <si>
    <t xml:space="preserve"> NIÑAS</t>
  </si>
  <si>
    <t>Pred</t>
  </si>
  <si>
    <t>LIN</t>
  </si>
  <si>
    <t>LSN</t>
  </si>
  <si>
    <t>Resultado</t>
  </si>
  <si>
    <t>% Pred</t>
  </si>
  <si>
    <t>PuntuaciónZ</t>
  </si>
  <si>
    <t>DLCO ml/min/mmHg</t>
  </si>
  <si>
    <t>TLC</t>
  </si>
  <si>
    <t>NIÑOS</t>
  </si>
  <si>
    <t>RV</t>
  </si>
  <si>
    <t xml:space="preserve"> </t>
  </si>
  <si>
    <t>NIÑAS</t>
  </si>
  <si>
    <t>C. Var LLN</t>
  </si>
  <si>
    <t>C. Var ULN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</si>
</sst>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mo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color theme="1"/>
      <name val="Arial"/>
      <family val="2"/>
    </font>
    <font>
      <b/>
      <u/>
      <sz val="16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sz val="12"/>
      <color rgb="FF3A5A62"/>
      <name val="Calibri"/>
      <family val="2"/>
    </font>
    <font>
      <b/>
      <sz val="16"/>
      <color rgb="FF00B050"/>
      <name val="Calibri"/>
      <family val="2"/>
    </font>
    <font>
      <sz val="16"/>
      <color theme="1"/>
      <name val="Calibri"/>
      <family val="2"/>
    </font>
    <font>
      <sz val="11"/>
      <color theme="1"/>
      <name val="Arial"/>
      <family val="2"/>
    </font>
    <font>
      <b/>
      <u/>
      <sz val="20"/>
      <color theme="1"/>
      <name val="Britannic Bold"/>
    </font>
    <font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color theme="2" tint="-0.499984740745262"/>
      <name val="Calibri Light"/>
      <family val="2"/>
      <scheme val="major"/>
    </font>
    <font>
      <sz val="16"/>
      <color theme="2" tint="-0.499984740745262"/>
      <name val="Calibri Light"/>
      <family val="2"/>
      <scheme val="major"/>
    </font>
    <font>
      <b/>
      <sz val="15"/>
      <color theme="1"/>
      <name val="Calibri Light"/>
      <family val="2"/>
      <scheme val="major"/>
    </font>
    <font>
      <sz val="15"/>
      <color theme="1"/>
      <name val="Calibri Light"/>
      <family val="2"/>
      <scheme val="major"/>
    </font>
    <font>
      <b/>
      <sz val="28"/>
      <color theme="2" tint="-0.499984740745262"/>
      <name val="Britannic Bold"/>
    </font>
    <font>
      <sz val="12"/>
      <color theme="2" tint="-0.249977111117893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1A4A5D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D539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7030A0"/>
      </patternFill>
    </fill>
    <fill>
      <patternFill patternType="solid">
        <fgColor theme="1"/>
        <bgColor rgb="FFAFB9BB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 applyProtection="1">
      <protection locked="0"/>
    </xf>
    <xf numFmtId="0" fontId="0" fillId="5" borderId="0" xfId="0" applyFill="1" applyProtection="1">
      <protection hidden="1"/>
    </xf>
    <xf numFmtId="0" fontId="18" fillId="4" borderId="2" xfId="1" applyFont="1" applyFill="1" applyBorder="1" applyAlignment="1" applyProtection="1">
      <alignment horizontal="center" vertical="center"/>
      <protection locked="0"/>
    </xf>
    <xf numFmtId="2" fontId="18" fillId="4" borderId="5" xfId="1" applyNumberFormat="1" applyFont="1" applyFill="1" applyBorder="1" applyAlignment="1" applyProtection="1">
      <alignment horizontal="center" vertical="center"/>
      <protection locked="0"/>
    </xf>
    <xf numFmtId="2" fontId="18" fillId="4" borderId="2" xfId="1" applyNumberFormat="1" applyFont="1" applyFill="1" applyBorder="1" applyAlignment="1" applyProtection="1">
      <alignment horizontal="center" vertical="center"/>
      <protection locked="0"/>
    </xf>
    <xf numFmtId="0" fontId="23" fillId="4" borderId="2" xfId="1" applyFont="1" applyFill="1" applyBorder="1" applyAlignment="1" applyProtection="1">
      <alignment horizontal="center" vertical="center"/>
      <protection locked="0"/>
    </xf>
    <xf numFmtId="14" fontId="23" fillId="4" borderId="2" xfId="1" applyNumberFormat="1" applyFont="1" applyFill="1" applyBorder="1" applyAlignment="1" applyProtection="1">
      <alignment horizontal="center" vertical="center"/>
      <protection locked="0"/>
    </xf>
    <xf numFmtId="14" fontId="23" fillId="4" borderId="3" xfId="1" applyNumberFormat="1" applyFont="1" applyFill="1" applyBorder="1" applyAlignment="1" applyProtection="1">
      <alignment horizontal="center" vertical="center"/>
      <protection locked="0"/>
    </xf>
    <xf numFmtId="0" fontId="23" fillId="4" borderId="3" xfId="1" applyFont="1" applyFill="1" applyBorder="1" applyAlignment="1" applyProtection="1">
      <alignment horizontal="center" vertical="center"/>
      <protection locked="0"/>
    </xf>
    <xf numFmtId="0" fontId="23" fillId="4" borderId="2" xfId="1" applyFont="1" applyFill="1" applyBorder="1" applyAlignment="1" applyProtection="1">
      <alignment horizontal="center" vertical="center"/>
      <protection locked="0"/>
    </xf>
    <xf numFmtId="0" fontId="23" fillId="4" borderId="2" xfId="1" applyFont="1" applyFill="1" applyBorder="1" applyAlignment="1" applyProtection="1">
      <alignment horizontal="center"/>
      <protection locked="0"/>
    </xf>
    <xf numFmtId="0" fontId="3" fillId="8" borderId="0" xfId="1" applyFont="1" applyFill="1" applyProtection="1">
      <protection locked="0"/>
    </xf>
    <xf numFmtId="0" fontId="1" fillId="8" borderId="0" xfId="1" applyFill="1" applyProtection="1">
      <protection locked="0"/>
    </xf>
    <xf numFmtId="0" fontId="0" fillId="5" borderId="0" xfId="0" applyFill="1" applyProtection="1">
      <protection locked="0"/>
    </xf>
    <xf numFmtId="164" fontId="23" fillId="4" borderId="2" xfId="1" applyNumberFormat="1" applyFont="1" applyFill="1" applyBorder="1" applyAlignment="1" applyProtection="1">
      <alignment horizontal="center" vertical="center"/>
      <protection hidden="1"/>
    </xf>
    <xf numFmtId="2" fontId="18" fillId="2" borderId="0" xfId="1" applyNumberFormat="1" applyFont="1" applyFill="1" applyBorder="1" applyAlignment="1" applyProtection="1">
      <alignment horizontal="center" vertical="center"/>
      <protection hidden="1"/>
    </xf>
    <xf numFmtId="2" fontId="18" fillId="2" borderId="0" xfId="1" applyNumberFormat="1" applyFont="1" applyFill="1" applyBorder="1" applyAlignment="1" applyProtection="1">
      <alignment horizontal="center" vertical="center" wrapText="1"/>
      <protection hidden="1"/>
    </xf>
    <xf numFmtId="164" fontId="18" fillId="2" borderId="0" xfId="1" applyNumberFormat="1" applyFont="1" applyFill="1" applyBorder="1" applyAlignment="1" applyProtection="1">
      <alignment horizontal="center" vertical="center"/>
      <protection hidden="1"/>
    </xf>
    <xf numFmtId="2" fontId="3" fillId="8" borderId="0" xfId="1" applyNumberFormat="1" applyFont="1" applyFill="1" applyBorder="1" applyProtection="1">
      <protection hidden="1"/>
    </xf>
    <xf numFmtId="0" fontId="2" fillId="2" borderId="0" xfId="1" applyFont="1" applyFill="1" applyProtection="1">
      <protection hidden="1"/>
    </xf>
    <xf numFmtId="0" fontId="3" fillId="2" borderId="0" xfId="1" applyFont="1" applyFill="1" applyProtection="1">
      <protection hidden="1"/>
    </xf>
    <xf numFmtId="0" fontId="3" fillId="6" borderId="0" xfId="1" applyFont="1" applyFill="1" applyProtection="1">
      <protection hidden="1"/>
    </xf>
    <xf numFmtId="0" fontId="1" fillId="8" borderId="0" xfId="1" applyFill="1" applyProtection="1">
      <protection hidden="1"/>
    </xf>
    <xf numFmtId="0" fontId="3" fillId="8" borderId="0" xfId="1" applyFont="1" applyFill="1" applyProtection="1">
      <protection hidden="1"/>
    </xf>
    <xf numFmtId="0" fontId="24" fillId="2" borderId="0" xfId="1" applyFont="1" applyFill="1" applyAlignment="1" applyProtection="1">
      <alignment horizontal="center" vertical="center"/>
      <protection hidden="1"/>
    </xf>
    <xf numFmtId="0" fontId="15" fillId="2" borderId="0" xfId="1" applyFont="1" applyFill="1" applyAlignment="1" applyProtection="1">
      <alignment horizontal="center" vertical="center"/>
      <protection hidden="1"/>
    </xf>
    <xf numFmtId="0" fontId="8" fillId="2" borderId="0" xfId="1" applyFont="1" applyFill="1" applyAlignment="1" applyProtection="1">
      <alignment vertical="center"/>
      <protection hidden="1"/>
    </xf>
    <xf numFmtId="0" fontId="1" fillId="2" borderId="0" xfId="1" applyFill="1" applyProtection="1"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10" fillId="2" borderId="0" xfId="1" applyFont="1" applyFill="1" applyAlignment="1" applyProtection="1">
      <alignment horizontal="center" vertical="center"/>
      <protection hidden="1"/>
    </xf>
    <xf numFmtId="0" fontId="3" fillId="7" borderId="0" xfId="1" applyFont="1" applyFill="1" applyProtection="1">
      <protection hidden="1"/>
    </xf>
    <xf numFmtId="0" fontId="6" fillId="6" borderId="0" xfId="1" applyFont="1" applyFill="1" applyProtection="1">
      <protection hidden="1"/>
    </xf>
    <xf numFmtId="0" fontId="6" fillId="6" borderId="0" xfId="1" applyFont="1" applyFill="1" applyBorder="1" applyProtection="1">
      <protection hidden="1"/>
    </xf>
    <xf numFmtId="0" fontId="25" fillId="6" borderId="0" xfId="1" applyFont="1" applyFill="1" applyBorder="1" applyProtection="1">
      <protection hidden="1"/>
    </xf>
    <xf numFmtId="0" fontId="3" fillId="8" borderId="0" xfId="1" applyFont="1" applyFill="1" applyBorder="1" applyProtection="1">
      <protection hidden="1"/>
    </xf>
    <xf numFmtId="0" fontId="9" fillId="8" borderId="0" xfId="1" applyFont="1" applyFill="1" applyBorder="1" applyAlignment="1" applyProtection="1">
      <alignment vertical="center"/>
      <protection hidden="1"/>
    </xf>
    <xf numFmtId="0" fontId="6" fillId="8" borderId="0" xfId="1" applyFont="1" applyFill="1" applyProtection="1">
      <protection hidden="1"/>
    </xf>
    <xf numFmtId="0" fontId="9" fillId="8" borderId="0" xfId="1" applyFont="1" applyFill="1" applyAlignment="1" applyProtection="1">
      <alignment horizontal="center"/>
      <protection hidden="1"/>
    </xf>
    <xf numFmtId="0" fontId="3" fillId="8" borderId="0" xfId="1" applyFont="1" applyFill="1" applyAlignment="1" applyProtection="1">
      <alignment horizontal="center"/>
      <protection hidden="1"/>
    </xf>
    <xf numFmtId="0" fontId="11" fillId="8" borderId="0" xfId="1" applyFont="1" applyFill="1" applyProtection="1">
      <protection hidden="1"/>
    </xf>
    <xf numFmtId="0" fontId="12" fillId="8" borderId="0" xfId="1" applyFont="1" applyFill="1" applyAlignment="1" applyProtection="1">
      <alignment vertical="center" wrapText="1"/>
      <protection hidden="1"/>
    </xf>
    <xf numFmtId="164" fontId="3" fillId="8" borderId="0" xfId="1" applyNumberFormat="1" applyFont="1" applyFill="1" applyAlignment="1" applyProtection="1">
      <alignment horizontal="center" vertical="center"/>
      <protection hidden="1"/>
    </xf>
    <xf numFmtId="0" fontId="13" fillId="8" borderId="0" xfId="1" applyFont="1" applyFill="1" applyAlignment="1" applyProtection="1">
      <alignment horizontal="center" vertical="center"/>
      <protection hidden="1"/>
    </xf>
    <xf numFmtId="0" fontId="1" fillId="8" borderId="1" xfId="1" applyFill="1" applyBorder="1" applyProtection="1">
      <protection hidden="1"/>
    </xf>
    <xf numFmtId="0" fontId="1" fillId="8" borderId="1" xfId="1" applyFill="1" applyBorder="1" applyAlignment="1" applyProtection="1">
      <alignment horizontal="center"/>
      <protection hidden="1"/>
    </xf>
    <xf numFmtId="2" fontId="1" fillId="8" borderId="1" xfId="1" applyNumberFormat="1" applyFill="1" applyBorder="1" applyProtection="1">
      <protection hidden="1"/>
    </xf>
    <xf numFmtId="0" fontId="17" fillId="2" borderId="0" xfId="1" applyFont="1" applyFill="1" applyBorder="1" applyAlignment="1" applyProtection="1">
      <alignment horizontal="center" vertical="center"/>
      <protection hidden="1"/>
    </xf>
    <xf numFmtId="0" fontId="19" fillId="2" borderId="0" xfId="1" applyFont="1" applyFill="1" applyBorder="1" applyProtection="1">
      <protection hidden="1"/>
    </xf>
    <xf numFmtId="0" fontId="20" fillId="2" borderId="4" xfId="1" applyFont="1" applyFill="1" applyBorder="1" applyAlignment="1" applyProtection="1">
      <alignment horizontal="center" vertical="center"/>
      <protection hidden="1"/>
    </xf>
    <xf numFmtId="0" fontId="20" fillId="2" borderId="4" xfId="1" applyFont="1" applyFill="1" applyBorder="1" applyAlignment="1" applyProtection="1">
      <alignment horizontal="left" vertical="center"/>
      <protection hidden="1"/>
    </xf>
    <xf numFmtId="0" fontId="20" fillId="2" borderId="0" xfId="1" applyFont="1" applyFill="1" applyBorder="1" applyAlignment="1" applyProtection="1">
      <alignment horizontal="center" vertical="center"/>
      <protection hidden="1"/>
    </xf>
    <xf numFmtId="0" fontId="21" fillId="2" borderId="0" xfId="1" applyFont="1" applyFill="1" applyBorder="1" applyProtection="1">
      <protection hidden="1"/>
    </xf>
    <xf numFmtId="0" fontId="20" fillId="2" borderId="0" xfId="1" applyFont="1" applyFill="1" applyBorder="1" applyAlignment="1" applyProtection="1">
      <alignment horizontal="center"/>
      <protection hidden="1"/>
    </xf>
    <xf numFmtId="0" fontId="16" fillId="2" borderId="0" xfId="1" applyFont="1" applyFill="1" applyProtection="1">
      <protection hidden="1"/>
    </xf>
    <xf numFmtId="0" fontId="3" fillId="3" borderId="0" xfId="1" applyFont="1" applyFill="1" applyProtection="1">
      <protection hidden="1"/>
    </xf>
    <xf numFmtId="0" fontId="22" fillId="2" borderId="0" xfId="1" applyFont="1" applyFill="1" applyAlignment="1" applyProtection="1">
      <alignment horizontal="left" vertical="center"/>
      <protection hidden="1"/>
    </xf>
    <xf numFmtId="0" fontId="22" fillId="2" borderId="0" xfId="1" applyFont="1" applyFill="1" applyAlignment="1" applyProtection="1">
      <alignment vertical="center"/>
      <protection hidden="1"/>
    </xf>
    <xf numFmtId="0" fontId="23" fillId="2" borderId="0" xfId="1" applyFont="1" applyFill="1" applyAlignment="1" applyProtection="1">
      <alignment vertical="center"/>
      <protection hidden="1"/>
    </xf>
    <xf numFmtId="0" fontId="23" fillId="2" borderId="0" xfId="1" applyFont="1" applyFill="1" applyProtection="1">
      <protection hidden="1"/>
    </xf>
    <xf numFmtId="0" fontId="22" fillId="2" borderId="0" xfId="1" applyFont="1" applyFill="1" applyAlignment="1" applyProtection="1">
      <alignment horizontal="center" vertical="center"/>
      <protection hidden="1"/>
    </xf>
    <xf numFmtId="0" fontId="22" fillId="2" borderId="0" xfId="1" applyFont="1" applyFill="1" applyAlignment="1" applyProtection="1">
      <alignment horizontal="left" vertical="center"/>
      <protection hidden="1"/>
    </xf>
    <xf numFmtId="0" fontId="23" fillId="2" borderId="0" xfId="1" applyFont="1" applyFill="1" applyProtection="1">
      <protection hidden="1"/>
    </xf>
    <xf numFmtId="0" fontId="4" fillId="8" borderId="0" xfId="1" applyFont="1" applyFill="1" applyAlignment="1" applyProtection="1">
      <alignment horizontal="center"/>
      <protection hidden="1"/>
    </xf>
    <xf numFmtId="0" fontId="1" fillId="8" borderId="0" xfId="1" applyFill="1" applyProtection="1">
      <protection hidden="1"/>
    </xf>
    <xf numFmtId="0" fontId="3" fillId="9" borderId="0" xfId="1" applyFont="1" applyFill="1" applyProtection="1">
      <protection hidden="1"/>
    </xf>
    <xf numFmtId="0" fontId="5" fillId="10" borderId="0" xfId="1" applyFont="1" applyFill="1" applyAlignment="1" applyProtection="1">
      <alignment horizontal="center"/>
      <protection hidden="1"/>
    </xf>
    <xf numFmtId="0" fontId="6" fillId="8" borderId="0" xfId="1" applyFont="1" applyFill="1" applyProtection="1">
      <protection hidden="1"/>
    </xf>
    <xf numFmtId="0" fontId="5" fillId="9" borderId="0" xfId="1" applyFont="1" applyFill="1" applyProtection="1">
      <protection hidden="1"/>
    </xf>
    <xf numFmtId="0" fontId="5" fillId="8" borderId="0" xfId="1" applyFont="1" applyFill="1" applyAlignment="1" applyProtection="1">
      <alignment horizontal="center"/>
      <protection hidden="1"/>
    </xf>
    <xf numFmtId="0" fontId="7" fillId="10" borderId="0" xfId="1" applyFont="1" applyFill="1" applyProtection="1">
      <protection hidden="1"/>
    </xf>
    <xf numFmtId="0" fontId="7" fillId="9" borderId="0" xfId="1" applyFont="1" applyFill="1" applyProtection="1">
      <protection hidden="1"/>
    </xf>
    <xf numFmtId="0" fontId="7" fillId="8" borderId="0" xfId="1" applyFont="1" applyFill="1" applyProtection="1">
      <protection hidden="1"/>
    </xf>
    <xf numFmtId="0" fontId="5" fillId="10" borderId="0" xfId="1" applyFont="1" applyFill="1" applyAlignment="1" applyProtection="1">
      <alignment horizontal="center" vertical="center"/>
      <protection hidden="1"/>
    </xf>
    <xf numFmtId="0" fontId="14" fillId="8" borderId="0" xfId="1" applyFont="1" applyFill="1" applyProtection="1">
      <protection hidden="1"/>
    </xf>
  </cellXfs>
  <cellStyles count="2">
    <cellStyle name="Normal" xfId="0" builtinId="0"/>
    <cellStyle name="Normal 2" xfId="1" xr:uid="{183B2A07-996A-DE4B-8003-38BEE8BF6A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172837</xdr:colOff>
      <xdr:row>0</xdr:row>
      <xdr:rowOff>0</xdr:rowOff>
    </xdr:from>
    <xdr:to>
      <xdr:col>4</xdr:col>
      <xdr:colOff>829027</xdr:colOff>
      <xdr:row>6</xdr:row>
      <xdr:rowOff>93127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189C88-011C-7348-813B-A1D274B1F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32" t="12000" r="1129" b="19004"/>
        <a:stretch/>
      </xdr:blipFill>
      <xdr:spPr>
        <a:xfrm>
          <a:off x="172837" y="0"/>
          <a:ext cx="5630357" cy="1257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25396</xdr:rowOff>
    </xdr:from>
    <xdr:to>
      <xdr:col>9</xdr:col>
      <xdr:colOff>541867</xdr:colOff>
      <xdr:row>7</xdr:row>
      <xdr:rowOff>58066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60A566-E9DF-1243-AC70-425811F12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770463"/>
          <a:ext cx="12446000" cy="591470"/>
        </a:xfrm>
        <a:prstGeom prst="rect">
          <a:avLst/>
        </a:prstGeom>
      </xdr:spPr>
    </xdr:pic>
    <xdr:clientData/>
  </xdr:twoCellAnchor>
  <xdr:twoCellAnchor>
    <xdr:from>
      <xdr:col>0</xdr:col>
      <xdr:colOff>673100</xdr:colOff>
      <xdr:row>8</xdr:row>
      <xdr:rowOff>63500</xdr:rowOff>
    </xdr:from>
    <xdr:to>
      <xdr:col>9</xdr:col>
      <xdr:colOff>292100</xdr:colOff>
      <xdr:row>13</xdr:row>
      <xdr:rowOff>152400</xdr:rowOff>
    </xdr:to>
    <xdr:sp macro="" textlink="">
      <xdr:nvSpPr>
        <xdr:cNvPr id="5" name="Rectángulo redondeado 4">
          <a:extLst>
            <a:ext uri="{FF2B5EF4-FFF2-40B4-BE49-F238E27FC236}">
              <a16:creationId xmlns:a16="http://schemas.microsoft.com/office/drawing/2014/main" id="{9EB0A192-F8B2-1044-BD9B-6BCB77666DA4}"/>
            </a:ext>
          </a:extLst>
        </xdr:cNvPr>
        <xdr:cNvSpPr/>
      </xdr:nvSpPr>
      <xdr:spPr>
        <a:xfrm flipV="1">
          <a:off x="673100" y="2108200"/>
          <a:ext cx="7505700" cy="1041400"/>
        </a:xfrm>
        <a:prstGeom prst="roundRect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736601</xdr:colOff>
      <xdr:row>19</xdr:row>
      <xdr:rowOff>127000</xdr:rowOff>
    </xdr:from>
    <xdr:to>
      <xdr:col>9</xdr:col>
      <xdr:colOff>50801</xdr:colOff>
      <xdr:row>25</xdr:row>
      <xdr:rowOff>25400</xdr:rowOff>
    </xdr:to>
    <xdr:sp macro="" textlink="">
      <xdr:nvSpPr>
        <xdr:cNvPr id="6" name="Rectángulo redondeado 5">
          <a:extLst>
            <a:ext uri="{FF2B5EF4-FFF2-40B4-BE49-F238E27FC236}">
              <a16:creationId xmlns:a16="http://schemas.microsoft.com/office/drawing/2014/main" id="{402C1F10-A031-EA4A-9863-82A1F4AEA314}"/>
            </a:ext>
          </a:extLst>
        </xdr:cNvPr>
        <xdr:cNvSpPr/>
      </xdr:nvSpPr>
      <xdr:spPr>
        <a:xfrm>
          <a:off x="736601" y="5383389"/>
          <a:ext cx="11202811" cy="1609372"/>
        </a:xfrm>
        <a:prstGeom prst="roundRect">
          <a:avLst/>
        </a:prstGeom>
        <a:noFill/>
        <a:ln w="114300" cap="sq">
          <a:solidFill>
            <a:schemeClr val="accent1">
              <a:lumMod val="60000"/>
              <a:lumOff val="40000"/>
            </a:schemeClr>
          </a:solidFill>
          <a:miter lim="800000"/>
        </a:ln>
        <a:effec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421E2-2B32-A24E-A32F-DBCE73C31A82}">
  <sheetPr>
    <tabColor rgb="FF398F98"/>
  </sheetPr>
  <dimension ref="A1:FS1000"/>
  <sheetViews>
    <sheetView tabSelected="1" zoomScale="72" workbookViewId="0">
      <selection activeCell="E22" sqref="E22"/>
    </sheetView>
  </sheetViews>
  <sheetFormatPr baseColWidth="10" defaultColWidth="6.69921875" defaultRowHeight="15" customHeight="1"/>
  <cols>
    <col min="1" max="1" width="6.296875" style="1" customWidth="1"/>
    <col min="2" max="2" width="9.296875" style="1" customWidth="1"/>
    <col min="3" max="3" width="11.69921875" style="1" customWidth="1"/>
    <col min="4" max="4" width="11.8984375" style="1" customWidth="1"/>
    <col min="5" max="5" width="10" style="1" customWidth="1"/>
    <col min="6" max="6" width="10.59765625" style="1" customWidth="1"/>
    <col min="7" max="7" width="11.59765625" style="1" customWidth="1"/>
    <col min="8" max="8" width="10.796875" style="1" customWidth="1"/>
    <col min="9" max="9" width="11.3984375" style="1" customWidth="1"/>
    <col min="10" max="10" width="5.3984375" style="1" customWidth="1"/>
    <col min="11" max="11" width="2.3984375" style="1" customWidth="1"/>
    <col min="12" max="12" width="2.296875" style="1" customWidth="1"/>
    <col min="13" max="47" width="6.296875" style="1" customWidth="1"/>
    <col min="48" max="16384" width="6.69921875" style="1"/>
  </cols>
  <sheetData>
    <row r="1" spans="1:175" ht="15.75" customHeight="1">
      <c r="A1" s="20"/>
      <c r="B1" s="21"/>
      <c r="C1" s="21"/>
      <c r="D1" s="21"/>
      <c r="E1" s="21"/>
      <c r="F1" s="21"/>
      <c r="G1" s="21"/>
      <c r="H1" s="21"/>
      <c r="I1" s="21"/>
      <c r="J1" s="21"/>
      <c r="K1" s="22"/>
      <c r="L1" s="23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</row>
    <row r="2" spans="1:175" ht="15.7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2"/>
      <c r="L2" s="23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</row>
    <row r="3" spans="1:175" ht="15.75" customHeight="1">
      <c r="A3" s="21"/>
      <c r="B3" s="21"/>
      <c r="C3" s="20"/>
      <c r="D3" s="21"/>
      <c r="E3" s="21"/>
      <c r="F3" s="21"/>
      <c r="G3" s="21"/>
      <c r="H3" s="21"/>
      <c r="I3" s="21"/>
      <c r="J3" s="21"/>
      <c r="K3" s="22"/>
      <c r="L3" s="23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63" t="s">
        <v>0</v>
      </c>
      <c r="AN3" s="64"/>
      <c r="AO3" s="64"/>
      <c r="AP3" s="64"/>
      <c r="AQ3" s="64"/>
      <c r="AR3" s="64"/>
      <c r="AS3" s="64"/>
      <c r="AT3" s="64"/>
      <c r="AU3" s="24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</row>
    <row r="4" spans="1:175" ht="15.7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2"/>
      <c r="L4" s="23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</row>
    <row r="5" spans="1:175" ht="15.7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2"/>
      <c r="L5" s="23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</row>
    <row r="6" spans="1:175" ht="15.75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2"/>
      <c r="L6" s="23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65"/>
      <c r="AL6" s="66" t="s">
        <v>1</v>
      </c>
      <c r="AM6" s="67"/>
      <c r="AN6" s="67"/>
      <c r="AO6" s="67"/>
      <c r="AP6" s="67"/>
      <c r="AQ6" s="67"/>
      <c r="AR6" s="67"/>
      <c r="AS6" s="67"/>
      <c r="AT6" s="67"/>
      <c r="AU6" s="68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</row>
    <row r="7" spans="1:175" ht="15.7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2"/>
      <c r="L7" s="23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65"/>
      <c r="AL7" s="69" t="s">
        <v>2</v>
      </c>
      <c r="AM7" s="64"/>
      <c r="AN7" s="64"/>
      <c r="AO7" s="64"/>
      <c r="AP7" s="70"/>
      <c r="AQ7" s="70"/>
      <c r="AR7" s="69" t="s">
        <v>3</v>
      </c>
      <c r="AS7" s="64"/>
      <c r="AT7" s="64"/>
      <c r="AU7" s="71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</row>
    <row r="8" spans="1:175" ht="92" customHeight="1">
      <c r="A8" s="25" t="s">
        <v>4</v>
      </c>
      <c r="B8" s="26"/>
      <c r="C8" s="26"/>
      <c r="D8" s="26"/>
      <c r="E8" s="26"/>
      <c r="F8" s="26"/>
      <c r="G8" s="26"/>
      <c r="H8" s="26"/>
      <c r="I8" s="26"/>
      <c r="J8" s="26"/>
      <c r="K8" s="22"/>
      <c r="L8" s="23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65"/>
      <c r="AL8" s="72"/>
      <c r="AM8" s="72" t="s">
        <v>5</v>
      </c>
      <c r="AN8" s="72" t="s">
        <v>6</v>
      </c>
      <c r="AO8" s="72" t="s">
        <v>7</v>
      </c>
      <c r="AP8" s="70"/>
      <c r="AQ8" s="70"/>
      <c r="AR8" s="72" t="s">
        <v>5</v>
      </c>
      <c r="AS8" s="72" t="s">
        <v>6</v>
      </c>
      <c r="AT8" s="72" t="s">
        <v>7</v>
      </c>
      <c r="AU8" s="71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</row>
    <row r="9" spans="1:175" ht="15.75" customHeight="1">
      <c r="A9" s="27"/>
      <c r="B9" s="28"/>
      <c r="C9" s="28"/>
      <c r="D9" s="28"/>
      <c r="E9" s="28"/>
      <c r="F9" s="28"/>
      <c r="G9" s="28"/>
      <c r="H9" s="28"/>
      <c r="I9" s="28"/>
      <c r="J9" s="28"/>
      <c r="K9" s="22"/>
      <c r="L9" s="23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65"/>
      <c r="AL9" s="72" t="s">
        <v>8</v>
      </c>
      <c r="AM9" s="72">
        <v>3.2509999999999997E-2</v>
      </c>
      <c r="AN9" s="72">
        <v>1.521E-2</v>
      </c>
      <c r="AO9" s="72">
        <v>3.7080000000000002E-2</v>
      </c>
      <c r="AP9" s="70"/>
      <c r="AQ9" s="70"/>
      <c r="AR9" s="72">
        <v>3.1519999999999999E-2</v>
      </c>
      <c r="AS9" s="72">
        <v>2.5649999999999999E-2</v>
      </c>
      <c r="AT9" s="72">
        <v>4.5629999999999997E-2</v>
      </c>
      <c r="AU9" s="71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</row>
    <row r="10" spans="1:175" ht="24" customHeight="1">
      <c r="A10" s="28"/>
      <c r="B10" s="56" t="s">
        <v>9</v>
      </c>
      <c r="C10" s="6"/>
      <c r="D10" s="6"/>
      <c r="E10" s="6"/>
      <c r="F10" s="61" t="s">
        <v>10</v>
      </c>
      <c r="G10" s="62"/>
      <c r="H10" s="7">
        <v>45201</v>
      </c>
      <c r="I10" s="7"/>
      <c r="J10" s="28"/>
      <c r="K10" s="22"/>
      <c r="L10" s="23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65"/>
      <c r="AL10" s="72" t="s">
        <v>11</v>
      </c>
      <c r="AM10" s="72">
        <v>8.4600000000000005E-3</v>
      </c>
      <c r="AN10" s="72">
        <v>1.341E-2</v>
      </c>
      <c r="AO10" s="72">
        <v>7.4000000000000003E-3</v>
      </c>
      <c r="AP10" s="70"/>
      <c r="AQ10" s="70"/>
      <c r="AR10" s="72">
        <v>7.7200000000000003E-3</v>
      </c>
      <c r="AS10" s="72">
        <v>7.7499999999999999E-3</v>
      </c>
      <c r="AT10" s="72">
        <v>4.5599999999999998E-3</v>
      </c>
      <c r="AU10" s="71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</row>
    <row r="11" spans="1:175" ht="26" customHeight="1">
      <c r="A11" s="28"/>
      <c r="B11" s="56" t="s">
        <v>12</v>
      </c>
      <c r="C11" s="59"/>
      <c r="D11" s="8">
        <v>41246</v>
      </c>
      <c r="E11" s="8"/>
      <c r="F11" s="61" t="s">
        <v>13</v>
      </c>
      <c r="G11" s="62"/>
      <c r="H11" s="9"/>
      <c r="I11" s="9"/>
      <c r="J11" s="29"/>
      <c r="K11" s="22"/>
      <c r="L11" s="23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65"/>
      <c r="AL11" s="72" t="s">
        <v>14</v>
      </c>
      <c r="AM11" s="72">
        <v>3.0400000000000002E-3</v>
      </c>
      <c r="AN11" s="72">
        <v>2.47E-3</v>
      </c>
      <c r="AO11" s="72">
        <v>2.47E-3</v>
      </c>
      <c r="AP11" s="70"/>
      <c r="AQ11" s="70"/>
      <c r="AR11" s="72">
        <v>5.2500000000000003E-3</v>
      </c>
      <c r="AS11" s="72">
        <v>7.0400000000000003E-3</v>
      </c>
      <c r="AT11" s="72">
        <v>6.2700000000000004E-3</v>
      </c>
      <c r="AU11" s="71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</row>
    <row r="12" spans="1:175" ht="22" customHeight="1">
      <c r="A12" s="28"/>
      <c r="B12" s="56" t="s">
        <v>15</v>
      </c>
      <c r="C12" s="15">
        <f>INT(H10-D11)/365.25</f>
        <v>10.828199863107461</v>
      </c>
      <c r="D12" s="60" t="s">
        <v>16</v>
      </c>
      <c r="E12" s="10" t="s">
        <v>17</v>
      </c>
      <c r="F12" s="60" t="s">
        <v>18</v>
      </c>
      <c r="G12" s="10">
        <v>31</v>
      </c>
      <c r="H12" s="60" t="s">
        <v>19</v>
      </c>
      <c r="I12" s="10">
        <v>139</v>
      </c>
      <c r="J12" s="30"/>
      <c r="K12" s="22"/>
      <c r="L12" s="23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65"/>
      <c r="AL12" s="72" t="s">
        <v>20</v>
      </c>
      <c r="AM12" s="72">
        <v>1.63469</v>
      </c>
      <c r="AN12" s="72">
        <v>0.91657999999999995</v>
      </c>
      <c r="AO12" s="72">
        <v>1.97268</v>
      </c>
      <c r="AP12" s="70"/>
      <c r="AQ12" s="70"/>
      <c r="AR12" s="72">
        <v>-0.42773</v>
      </c>
      <c r="AS12" s="72">
        <v>-0.64159999999999995</v>
      </c>
      <c r="AT12" s="72">
        <v>3.585E-2</v>
      </c>
      <c r="AU12" s="71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</row>
    <row r="13" spans="1:175" ht="29" customHeight="1">
      <c r="A13" s="28"/>
      <c r="B13" s="57" t="s">
        <v>21</v>
      </c>
      <c r="C13" s="58"/>
      <c r="D13" s="11"/>
      <c r="E13" s="11"/>
      <c r="F13" s="11"/>
      <c r="G13" s="11"/>
      <c r="H13" s="11"/>
      <c r="I13" s="59"/>
      <c r="J13" s="28"/>
      <c r="K13" s="22"/>
      <c r="L13" s="23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65"/>
      <c r="AL13" s="72" t="s">
        <v>22</v>
      </c>
      <c r="AM13" s="72">
        <v>0.14968000000000001</v>
      </c>
      <c r="AN13" s="72"/>
      <c r="AO13" s="72"/>
      <c r="AP13" s="70"/>
      <c r="AQ13" s="70"/>
      <c r="AR13" s="72">
        <v>0.13482</v>
      </c>
      <c r="AS13" s="72"/>
      <c r="AT13" s="72"/>
      <c r="AU13" s="71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</row>
    <row r="14" spans="1:175" ht="22" customHeight="1">
      <c r="A14" s="21"/>
      <c r="B14" s="54"/>
      <c r="C14" s="54"/>
      <c r="D14" s="54"/>
      <c r="E14" s="54"/>
      <c r="F14" s="54"/>
      <c r="G14" s="54"/>
      <c r="H14" s="54"/>
      <c r="I14" s="54"/>
      <c r="J14" s="21"/>
      <c r="K14" s="22"/>
      <c r="L14" s="23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65"/>
      <c r="AL14" s="72" t="s">
        <v>23</v>
      </c>
      <c r="AM14" s="72">
        <v>0.87</v>
      </c>
      <c r="AN14" s="72">
        <v>0.6</v>
      </c>
      <c r="AO14" s="72">
        <v>0.56000000000000005</v>
      </c>
      <c r="AP14" s="70"/>
      <c r="AQ14" s="70"/>
      <c r="AR14" s="72">
        <v>0.9</v>
      </c>
      <c r="AS14" s="72">
        <v>0.7</v>
      </c>
      <c r="AT14" s="72">
        <v>0.6</v>
      </c>
      <c r="AU14" s="71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</row>
    <row r="15" spans="1:175" ht="15.75" customHeight="1">
      <c r="A15" s="21"/>
      <c r="B15" s="55"/>
      <c r="C15" s="55"/>
      <c r="D15" s="55"/>
      <c r="E15" s="55"/>
      <c r="F15" s="55"/>
      <c r="G15" s="55"/>
      <c r="H15" s="55"/>
      <c r="I15" s="55"/>
      <c r="J15" s="21"/>
      <c r="K15" s="22"/>
      <c r="L15" s="23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65"/>
      <c r="AL15" s="66" t="s">
        <v>24</v>
      </c>
      <c r="AM15" s="67"/>
      <c r="AN15" s="67"/>
      <c r="AO15" s="67"/>
      <c r="AP15" s="67"/>
      <c r="AQ15" s="67"/>
      <c r="AR15" s="67"/>
      <c r="AS15" s="67"/>
      <c r="AT15" s="67"/>
      <c r="AU15" s="68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</row>
    <row r="16" spans="1:175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2"/>
      <c r="L16" s="23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65"/>
      <c r="AL16" s="69" t="s">
        <v>2</v>
      </c>
      <c r="AM16" s="64"/>
      <c r="AN16" s="64"/>
      <c r="AO16" s="64"/>
      <c r="AP16" s="70"/>
      <c r="AQ16" s="70"/>
      <c r="AR16" s="69" t="s">
        <v>3</v>
      </c>
      <c r="AS16" s="64"/>
      <c r="AT16" s="64"/>
      <c r="AU16" s="65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</row>
    <row r="17" spans="1:175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2"/>
      <c r="L17" s="23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65"/>
      <c r="AL17" s="72"/>
      <c r="AM17" s="72" t="s">
        <v>5</v>
      </c>
      <c r="AN17" s="72" t="s">
        <v>6</v>
      </c>
      <c r="AO17" s="72" t="s">
        <v>7</v>
      </c>
      <c r="AP17" s="70"/>
      <c r="AQ17" s="70"/>
      <c r="AR17" s="72" t="s">
        <v>5</v>
      </c>
      <c r="AS17" s="72" t="s">
        <v>6</v>
      </c>
      <c r="AT17" s="72" t="s">
        <v>7</v>
      </c>
      <c r="AU17" s="71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</row>
    <row r="18" spans="1:175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31"/>
      <c r="L18" s="23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65"/>
      <c r="AL18" s="72" t="s">
        <v>8</v>
      </c>
      <c r="AM18" s="72">
        <v>1.933E-2</v>
      </c>
      <c r="AN18" s="72">
        <v>1.7299999999999999E-2</v>
      </c>
      <c r="AO18" s="72">
        <v>2.206E-2</v>
      </c>
      <c r="AP18" s="70"/>
      <c r="AQ18" s="70"/>
      <c r="AR18" s="72">
        <v>1.772E-2</v>
      </c>
      <c r="AS18" s="72">
        <v>8.7100000000000007E-3</v>
      </c>
      <c r="AT18" s="72">
        <v>3.7609999999999998E-2</v>
      </c>
      <c r="AU18" s="65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</row>
    <row r="19" spans="1:175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2"/>
      <c r="L19" s="23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65"/>
      <c r="AL19" s="72" t="s">
        <v>11</v>
      </c>
      <c r="AM19" s="72">
        <v>8.9300000000000004E-3</v>
      </c>
      <c r="AN19" s="72">
        <v>1.3140000000000001E-2</v>
      </c>
      <c r="AO19" s="72">
        <v>9.7699999999999992E-3</v>
      </c>
      <c r="AP19" s="70"/>
      <c r="AQ19" s="70"/>
      <c r="AR19" s="72">
        <v>9.4400000000000005E-3</v>
      </c>
      <c r="AS19" s="72">
        <v>1.6709999999999999E-2</v>
      </c>
      <c r="AT19" s="72">
        <v>5.2300000000000003E-3</v>
      </c>
      <c r="AU19" s="71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</row>
    <row r="20" spans="1:175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2"/>
      <c r="L20" s="23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65"/>
      <c r="AL20" s="72" t="s">
        <v>14</v>
      </c>
      <c r="AM20" s="72">
        <v>2.7299999999999998E-3</v>
      </c>
      <c r="AN20" s="72">
        <v>2.5999999999999999E-3</v>
      </c>
      <c r="AO20" s="72">
        <v>6.3000000000000003E-4</v>
      </c>
      <c r="AP20" s="70"/>
      <c r="AQ20" s="70"/>
      <c r="AR20" s="72">
        <v>4.7600000000000003E-3</v>
      </c>
      <c r="AS20" s="72">
        <v>-5.2999999999999998E-4</v>
      </c>
      <c r="AT20" s="72">
        <v>5.5100000000000001E-3</v>
      </c>
      <c r="AU20" s="71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</row>
    <row r="21" spans="1:175" ht="21" customHeight="1" thickBot="1">
      <c r="A21" s="2"/>
      <c r="B21" s="47"/>
      <c r="C21" s="48"/>
      <c r="D21" s="49" t="s">
        <v>25</v>
      </c>
      <c r="E21" s="49" t="s">
        <v>26</v>
      </c>
      <c r="F21" s="49" t="s">
        <v>27</v>
      </c>
      <c r="G21" s="49" t="s">
        <v>28</v>
      </c>
      <c r="H21" s="49" t="s">
        <v>29</v>
      </c>
      <c r="I21" s="50" t="s">
        <v>30</v>
      </c>
      <c r="J21" s="2"/>
      <c r="K21" s="22"/>
      <c r="L21" s="23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65"/>
      <c r="AL21" s="72" t="s">
        <v>20</v>
      </c>
      <c r="AM21" s="72">
        <v>1.5651600000000001</v>
      </c>
      <c r="AN21" s="72">
        <v>0.71845999999999999</v>
      </c>
      <c r="AO21" s="72">
        <v>1.7165999999999999</v>
      </c>
      <c r="AP21" s="70"/>
      <c r="AQ21" s="70"/>
      <c r="AR21" s="72">
        <v>-0.60641</v>
      </c>
      <c r="AS21" s="72">
        <v>-1.51895</v>
      </c>
      <c r="AT21" s="72">
        <v>-7.85E-2</v>
      </c>
      <c r="AU21" s="71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</row>
    <row r="22" spans="1:175" ht="23" customHeight="1">
      <c r="A22" s="2"/>
      <c r="B22" s="51" t="s">
        <v>31</v>
      </c>
      <c r="C22" s="52"/>
      <c r="D22" s="16">
        <f>IF(E12="M",EXP(AM12+(AM9*C12)+(AM10*I12)+(AM11*G12)),EXP(AM21+(AM18*C12)+(AM19*I12)+(AM20*G12)))</f>
        <v>25.96877299517995</v>
      </c>
      <c r="E22" s="16">
        <f>IF(E12="M",EXP(AN12+(AN9*C12)+(AN10*I12)+(AN11*G12)),EXP(AN21+(AN18*C12)+(AN19*I12)+(AN20*G12)))</f>
        <v>20.528967138832982</v>
      </c>
      <c r="F22" s="16">
        <f>IF(E12="M",EXP(AO12+(AO9*C12)+(AO10*I12)+(AO11*G12)),EXP(AO21+(AO18*C12)+(AO19*I12)+(AO20*G12)))</f>
        <v>32.43894317641066</v>
      </c>
      <c r="G22" s="4">
        <v>17.600000000000001</v>
      </c>
      <c r="H22" s="18">
        <f>(G22*100)/D22</f>
        <v>67.7737065330993</v>
      </c>
      <c r="I22" s="16">
        <f>IF(G22&lt;D22,((G22-D22)/C39),((G22-D22)/D39))</f>
        <v>-2.5230289599547988</v>
      </c>
      <c r="J22" s="14"/>
      <c r="K22" s="22"/>
      <c r="L22" s="23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65"/>
      <c r="AL22" s="72" t="s">
        <v>22</v>
      </c>
      <c r="AM22" s="72">
        <v>0.16469</v>
      </c>
      <c r="AN22" s="72"/>
      <c r="AO22" s="72"/>
      <c r="AP22" s="70"/>
      <c r="AQ22" s="70"/>
      <c r="AR22" s="72">
        <v>0.13192000000000001</v>
      </c>
      <c r="AS22" s="72"/>
      <c r="AT22" s="72"/>
      <c r="AU22" s="71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</row>
    <row r="23" spans="1:175" ht="25" customHeight="1">
      <c r="A23" s="2"/>
      <c r="B23" s="53" t="s">
        <v>3</v>
      </c>
      <c r="C23" s="52"/>
      <c r="D23" s="16">
        <f>IF(E12="M",EXP(AR12+(AR9*C12)+(AR10*I12)+(AR11*G12)),EXP(AR21+(AR18*C12)+(AR19*I12)+(AR20*G12)))</f>
        <v>3.1563139009595131</v>
      </c>
      <c r="E23" s="17">
        <f>IF(E12="M",EXP(AS12+(AS9*C12)+(AS10*I12)+(AS11*G12)),EXP(AS21+(AS18*C12)+(AS19*I12)+(AS20*G12)))</f>
        <v>2.5386522411601851</v>
      </c>
      <c r="F23" s="16">
        <f>IF(E12="M",EXP(AT12+(AT9*C12)+(AT10*I12)+(AT11*G12)),EXP(AT21+(AT18*C12)+(AT19*I12)+(AT20*G12)))</f>
        <v>3.8889949621148174</v>
      </c>
      <c r="G23" s="5">
        <v>3.23</v>
      </c>
      <c r="H23" s="18">
        <f>(G23*100)/D23</f>
        <v>102.33456181332555</v>
      </c>
      <c r="I23" s="16">
        <f>IF(G23&lt;D23,((G23-D23)/C40),((G23-D23)/D40))</f>
        <v>0.16493561637289708</v>
      </c>
      <c r="J23" s="14"/>
      <c r="K23" s="22"/>
      <c r="L23" s="23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65"/>
      <c r="AL23" s="72" t="s">
        <v>23</v>
      </c>
      <c r="AM23" s="72">
        <v>0.75</v>
      </c>
      <c r="AN23" s="72">
        <v>0.41</v>
      </c>
      <c r="AO23" s="72">
        <v>0.44</v>
      </c>
      <c r="AP23" s="70"/>
      <c r="AQ23" s="70"/>
      <c r="AR23" s="72">
        <v>0.85</v>
      </c>
      <c r="AS23" s="72">
        <v>0.61</v>
      </c>
      <c r="AT23" s="72">
        <v>0.5</v>
      </c>
      <c r="AU23" s="71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</row>
    <row r="24" spans="1:175" ht="27" customHeight="1">
      <c r="A24" s="2"/>
      <c r="B24" s="53" t="s">
        <v>32</v>
      </c>
      <c r="C24" s="52"/>
      <c r="D24" s="16">
        <f>IF(E12="M",EXP(AR29+(AR26*C12)+(AR27*I12)+(AR28*G12)),EXP(AR37+(AR34*C12)+(AR35*I12)+(AR36*G12)))</f>
        <v>3.2892703761666642</v>
      </c>
      <c r="E24" s="16">
        <f>IF(E12="M",EXP(AS29+(AS26*C12)+(AS27*I12)+(AS28*G12)),EXP(AS37+(AS34*C12)+(AS35*G43)+(AS36*G42)))</f>
        <v>2.6655879003947729</v>
      </c>
      <c r="F24" s="16">
        <f>IF(E12="M",EXP(AT29+(AT26*C12)+(AT27*I12)+(AT28*G12)),EXP(AT37+(AT34*C12)+(AT35*I12)+(AT36*G12)))</f>
        <v>3.9602669338284326</v>
      </c>
      <c r="G24" s="3">
        <v>3.38</v>
      </c>
      <c r="H24" s="18">
        <f>(G24*100)/D24</f>
        <v>102.75835104619988</v>
      </c>
      <c r="I24" s="16">
        <f>IF(G24&lt;D24,((G24-D24)/C41),((G24-D24)/D41))</f>
        <v>0.22175461466625729</v>
      </c>
      <c r="J24" s="14"/>
      <c r="K24" s="22"/>
      <c r="L24" s="23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65"/>
      <c r="AL24" s="66" t="s">
        <v>33</v>
      </c>
      <c r="AM24" s="67"/>
      <c r="AN24" s="67"/>
      <c r="AO24" s="67"/>
      <c r="AP24" s="67"/>
      <c r="AQ24" s="67"/>
      <c r="AR24" s="67"/>
      <c r="AS24" s="67"/>
      <c r="AT24" s="67"/>
      <c r="AU24" s="71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</row>
    <row r="25" spans="1:175" ht="23" customHeight="1">
      <c r="A25" s="2"/>
      <c r="B25" s="53" t="s">
        <v>34</v>
      </c>
      <c r="C25" s="52"/>
      <c r="D25" s="16">
        <f>IF(E12="M",EXP(AM29+(AM26*C12)+(AM27*I12)+(AM28*G12)),EXP(AM37+(AM34*C12)+(AM35*I12)+(AM36*G12)))</f>
        <v>0.90302481711156513</v>
      </c>
      <c r="E25" s="16">
        <f>IF(E12="M",EXP(AN29+(AN26*C12)+(AN27*I12)+(AN28*G12)),EXP(AN37+(AN34*C12)+(AN35*I12)+(AN36*G12)))</f>
        <v>0.52907766248311261</v>
      </c>
      <c r="F25" s="16">
        <f>IF(E12="M",EXP(AO29+(AO26*C12)+(AO27*I12)+(AO28*G12)),EXP(AO37+(AO34*C12)+(AO35*I12)+(AO36*G12)))</f>
        <v>1.4211173121786025</v>
      </c>
      <c r="G25" s="3">
        <v>0.91</v>
      </c>
      <c r="H25" s="18">
        <f>(G25*100)/D25</f>
        <v>100.77242427409092</v>
      </c>
      <c r="I25" s="16">
        <f>IF(G25&lt;D25,((G25-D25)/C42),((G25-D25)/D42))</f>
        <v>2.2079648028009137E-2</v>
      </c>
      <c r="J25" s="14"/>
      <c r="K25" s="22"/>
      <c r="L25" s="23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65"/>
      <c r="AL25" s="69" t="s">
        <v>34</v>
      </c>
      <c r="AM25" s="64"/>
      <c r="AN25" s="64"/>
      <c r="AO25" s="64"/>
      <c r="AP25" s="70"/>
      <c r="AQ25" s="70"/>
      <c r="AR25" s="69" t="s">
        <v>32</v>
      </c>
      <c r="AS25" s="64"/>
      <c r="AT25" s="64"/>
      <c r="AU25" s="71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</row>
    <row r="26" spans="1:175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2"/>
      <c r="L26" s="23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65"/>
      <c r="AL26" s="72" t="s">
        <v>8</v>
      </c>
      <c r="AM26" s="72">
        <v>3.6409999999999998E-2</v>
      </c>
      <c r="AN26" s="72">
        <v>4.3189999999999999E-2</v>
      </c>
      <c r="AO26" s="72">
        <v>1.6219999999999998E-2</v>
      </c>
      <c r="AP26" s="70"/>
      <c r="AQ26" s="70"/>
      <c r="AR26" s="72">
        <v>2.9069999999999999E-2</v>
      </c>
      <c r="AS26" s="72">
        <v>1.5980000000000001E-2</v>
      </c>
      <c r="AT26" s="72">
        <v>3.9980000000000002E-2</v>
      </c>
      <c r="AU26" s="71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</row>
    <row r="27" spans="1:175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2"/>
      <c r="L27" s="23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65"/>
      <c r="AL27" s="72" t="s">
        <v>11</v>
      </c>
      <c r="AM27" s="72">
        <v>4.15E-3</v>
      </c>
      <c r="AN27" s="72">
        <v>-8.8999999999999995E-4</v>
      </c>
      <c r="AO27" s="72">
        <v>-2.63E-3</v>
      </c>
      <c r="AP27" s="70"/>
      <c r="AQ27" s="70"/>
      <c r="AR27" s="72">
        <v>9.7699999999999992E-3</v>
      </c>
      <c r="AS27" s="72">
        <v>1.256E-2</v>
      </c>
      <c r="AT27" s="72">
        <v>5.0499999999999998E-3</v>
      </c>
      <c r="AU27" s="71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</row>
    <row r="28" spans="1:175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2" t="s">
        <v>35</v>
      </c>
      <c r="L28" s="23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65"/>
      <c r="AL28" s="72" t="s">
        <v>14</v>
      </c>
      <c r="AM28" s="72">
        <v>-8.4999999999999995E-4</v>
      </c>
      <c r="AN28" s="72">
        <v>4.0400000000000002E-3</v>
      </c>
      <c r="AO28" s="72">
        <v>1.1310000000000001E-2</v>
      </c>
      <c r="AP28" s="70"/>
      <c r="AQ28" s="70"/>
      <c r="AR28" s="72">
        <v>2.8700000000000002E-3</v>
      </c>
      <c r="AS28" s="72">
        <v>3.2799999999999999E-3</v>
      </c>
      <c r="AT28" s="72">
        <v>6.0699999999999999E-3</v>
      </c>
      <c r="AU28" s="71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</row>
    <row r="29" spans="1:175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2"/>
      <c r="L29" s="23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65"/>
      <c r="AL29" s="72" t="s">
        <v>20</v>
      </c>
      <c r="AM29" s="72">
        <v>-1.0467599999999999</v>
      </c>
      <c r="AN29" s="72">
        <v>-1.10582</v>
      </c>
      <c r="AO29" s="72">
        <v>0.19077</v>
      </c>
      <c r="AP29" s="70"/>
      <c r="AQ29" s="70"/>
      <c r="AR29" s="72">
        <v>-0.57111000000000001</v>
      </c>
      <c r="AS29" s="72">
        <v>-1.04013</v>
      </c>
      <c r="AT29" s="72">
        <v>5.3280000000000001E-2</v>
      </c>
      <c r="AU29" s="71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</row>
    <row r="30" spans="1:175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2"/>
      <c r="L30" s="23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65"/>
      <c r="AL30" s="72" t="s">
        <v>22</v>
      </c>
      <c r="AM30" s="72">
        <v>0.35509000000000002</v>
      </c>
      <c r="AN30" s="72"/>
      <c r="AO30" s="72"/>
      <c r="AP30" s="70"/>
      <c r="AQ30" s="70"/>
      <c r="AR30" s="72">
        <v>0.13317999999999999</v>
      </c>
      <c r="AS30" s="72"/>
      <c r="AT30" s="72"/>
      <c r="AU30" s="71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</row>
    <row r="31" spans="1:175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2"/>
      <c r="L31" s="23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65"/>
      <c r="AL31" s="72" t="s">
        <v>23</v>
      </c>
      <c r="AM31" s="72">
        <v>0.3</v>
      </c>
      <c r="AN31" s="72">
        <v>0.18</v>
      </c>
      <c r="AO31" s="72">
        <v>0.12</v>
      </c>
      <c r="AP31" s="70"/>
      <c r="AQ31" s="70"/>
      <c r="AR31" s="72">
        <v>0.9</v>
      </c>
      <c r="AS31" s="72">
        <v>0.7</v>
      </c>
      <c r="AT31" s="72">
        <v>0.57999999999999996</v>
      </c>
      <c r="AU31" s="65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</row>
    <row r="32" spans="1:175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2"/>
      <c r="L32" s="23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65"/>
      <c r="AL32" s="73" t="s">
        <v>36</v>
      </c>
      <c r="AM32" s="67"/>
      <c r="AN32" s="67"/>
      <c r="AO32" s="67"/>
      <c r="AP32" s="67"/>
      <c r="AQ32" s="67"/>
      <c r="AR32" s="67"/>
      <c r="AS32" s="67"/>
      <c r="AT32" s="67"/>
      <c r="AU32" s="65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</row>
    <row r="33" spans="1:175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2"/>
      <c r="L33" s="23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65"/>
      <c r="AL33" s="69" t="s">
        <v>34</v>
      </c>
      <c r="AM33" s="64"/>
      <c r="AN33" s="64"/>
      <c r="AO33" s="64"/>
      <c r="AP33" s="70"/>
      <c r="AQ33" s="70"/>
      <c r="AR33" s="69" t="s">
        <v>32</v>
      </c>
      <c r="AS33" s="64"/>
      <c r="AT33" s="64"/>
      <c r="AU33" s="65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</row>
    <row r="34" spans="1:175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2"/>
      <c r="L34" s="23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65"/>
      <c r="AL34" s="72" t="s">
        <v>8</v>
      </c>
      <c r="AM34" s="72">
        <v>1.4189999999999999E-2</v>
      </c>
      <c r="AN34" s="72">
        <v>2.8999999999999998E-3</v>
      </c>
      <c r="AO34" s="72">
        <v>3.8730000000000001E-2</v>
      </c>
      <c r="AP34" s="70"/>
      <c r="AQ34" s="70"/>
      <c r="AR34" s="72">
        <v>1.7319999999999999E-2</v>
      </c>
      <c r="AS34" s="72">
        <v>8.2000000000000007E-3</v>
      </c>
      <c r="AT34" s="72">
        <v>3.4270000000000002E-2</v>
      </c>
      <c r="AU34" s="65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</row>
    <row r="35" spans="1:17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2"/>
      <c r="L35" s="23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65"/>
      <c r="AL35" s="72" t="s">
        <v>11</v>
      </c>
      <c r="AM35" s="72">
        <v>6.6699999999999997E-3</v>
      </c>
      <c r="AN35" s="72">
        <v>7.1900000000000002E-3</v>
      </c>
      <c r="AO35" s="72">
        <v>-1.7600000000000001E-3</v>
      </c>
      <c r="AP35" s="70"/>
      <c r="AQ35" s="70"/>
      <c r="AR35" s="72">
        <v>1.0120000000000001E-2</v>
      </c>
      <c r="AS35" s="72">
        <v>1.651E-2</v>
      </c>
      <c r="AT35" s="72">
        <v>6.4400000000000004E-3</v>
      </c>
      <c r="AU35" s="65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</row>
    <row r="36" spans="1:175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2"/>
      <c r="L36" s="23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65"/>
      <c r="AL36" s="72" t="s">
        <v>14</v>
      </c>
      <c r="AM36" s="72">
        <v>-5.1399999999999996E-3</v>
      </c>
      <c r="AN36" s="72">
        <v>-5.1000000000000004E-3</v>
      </c>
      <c r="AO36" s="72">
        <v>-3.9199999999999999E-3</v>
      </c>
      <c r="AP36" s="70"/>
      <c r="AQ36" s="70"/>
      <c r="AR36" s="72">
        <v>3.8700000000000002E-3</v>
      </c>
      <c r="AS36" s="72">
        <v>1E-4</v>
      </c>
      <c r="AT36" s="72">
        <v>3.7499999999999999E-3</v>
      </c>
      <c r="AU36" s="65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</row>
    <row r="37" spans="1:175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2"/>
      <c r="L37" s="23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65"/>
      <c r="AL37" s="72" t="s">
        <v>20</v>
      </c>
      <c r="AM37" s="72">
        <v>-1.1179300000000001</v>
      </c>
      <c r="AN37" s="72">
        <v>-1.6297699999999999</v>
      </c>
      <c r="AO37" s="72">
        <v>0.27499000000000001</v>
      </c>
      <c r="AP37" s="70"/>
      <c r="AQ37" s="70"/>
      <c r="AR37" s="72">
        <v>-0.63712000000000002</v>
      </c>
      <c r="AS37" s="72">
        <v>-1.4768300000000001</v>
      </c>
      <c r="AT37" s="72">
        <v>-0.11337999999999999</v>
      </c>
      <c r="AU37" s="65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</row>
    <row r="38" spans="1:175" ht="15.75" customHeight="1">
      <c r="A38" s="33"/>
      <c r="B38" s="33"/>
      <c r="C38" s="34" t="s">
        <v>37</v>
      </c>
      <c r="D38" s="34" t="s">
        <v>38</v>
      </c>
      <c r="E38" s="33"/>
      <c r="F38" s="32"/>
      <c r="G38" s="32"/>
      <c r="H38" s="32"/>
      <c r="I38" s="32"/>
      <c r="J38" s="32"/>
      <c r="K38" s="32"/>
      <c r="L38" s="23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65"/>
      <c r="AL38" s="72" t="s">
        <v>22</v>
      </c>
      <c r="AM38" s="72">
        <v>0.34533999999999998</v>
      </c>
      <c r="AN38" s="72"/>
      <c r="AO38" s="72"/>
      <c r="AP38" s="70"/>
      <c r="AQ38" s="70"/>
      <c r="AR38" s="72">
        <v>0.12878999999999999</v>
      </c>
      <c r="AS38" s="72"/>
      <c r="AT38" s="72"/>
      <c r="AU38" s="65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</row>
    <row r="39" spans="1:175" ht="15.75" customHeight="1">
      <c r="A39" s="35"/>
      <c r="B39" s="35" t="s">
        <v>2</v>
      </c>
      <c r="C39" s="19">
        <f>(E22-D22)/-1.64</f>
        <v>3.3169547904554686</v>
      </c>
      <c r="D39" s="19">
        <f>(F22-D22)/1.64</f>
        <v>3.9452257202626284</v>
      </c>
      <c r="E39" s="35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65"/>
      <c r="AL39" s="72" t="s">
        <v>23</v>
      </c>
      <c r="AM39" s="72">
        <v>0.09</v>
      </c>
      <c r="AN39" s="72">
        <v>0.01</v>
      </c>
      <c r="AO39" s="72">
        <v>0.05</v>
      </c>
      <c r="AP39" s="70"/>
      <c r="AQ39" s="70"/>
      <c r="AR39" s="72">
        <v>0.86</v>
      </c>
      <c r="AS39" s="72">
        <v>0.63</v>
      </c>
      <c r="AT39" s="72">
        <v>0.49</v>
      </c>
      <c r="AU39" s="65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</row>
    <row r="40" spans="1:175" ht="15.75" customHeight="1">
      <c r="A40" s="35"/>
      <c r="B40" s="35" t="s">
        <v>3</v>
      </c>
      <c r="C40" s="19">
        <f>(E23-D23)/-1.64</f>
        <v>0.37662296329227324</v>
      </c>
      <c r="D40" s="19">
        <f>(F23-D23)/1.64</f>
        <v>0.44675674460689291</v>
      </c>
      <c r="E40" s="35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65"/>
      <c r="AL40" s="71"/>
      <c r="AM40" s="71"/>
      <c r="AN40" s="71"/>
      <c r="AO40" s="71"/>
      <c r="AP40" s="71"/>
      <c r="AQ40" s="71"/>
      <c r="AR40" s="71"/>
      <c r="AS40" s="71"/>
      <c r="AT40" s="71"/>
      <c r="AU40" s="65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</row>
    <row r="41" spans="1:175" ht="15.75" customHeight="1">
      <c r="A41" s="35"/>
      <c r="B41" s="35" t="s">
        <v>32</v>
      </c>
      <c r="C41" s="19">
        <f>(E24-D24)/-1.64</f>
        <v>0.38029419254383617</v>
      </c>
      <c r="D41" s="19">
        <f>(F24-D24)/1.64</f>
        <v>0.40914424247668812</v>
      </c>
      <c r="E41" s="36"/>
      <c r="F41" s="37"/>
      <c r="G41" s="38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72"/>
      <c r="AM41" s="72"/>
      <c r="AN41" s="72"/>
      <c r="AO41" s="72"/>
      <c r="AP41" s="72"/>
      <c r="AQ41" s="72"/>
      <c r="AR41" s="72"/>
      <c r="AS41" s="72"/>
      <c r="AT41" s="72"/>
      <c r="AU41" s="24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</row>
    <row r="42" spans="1:175" ht="15.75" customHeight="1">
      <c r="A42" s="35"/>
      <c r="B42" s="35" t="s">
        <v>34</v>
      </c>
      <c r="C42" s="19">
        <f>(E25-D25)/-1.64</f>
        <v>0.22801655770027593</v>
      </c>
      <c r="D42" s="19">
        <f>(F25-D25)/1.64</f>
        <v>0.31591005796770572</v>
      </c>
      <c r="E42" s="35"/>
      <c r="F42" s="37"/>
      <c r="G42" s="39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72"/>
      <c r="AM42" s="72"/>
      <c r="AN42" s="72"/>
      <c r="AO42" s="72"/>
      <c r="AP42" s="72"/>
      <c r="AQ42" s="72"/>
      <c r="AR42" s="72"/>
      <c r="AS42" s="72"/>
      <c r="AT42" s="72"/>
      <c r="AU42" s="24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</row>
    <row r="43" spans="1:175" ht="15.75" customHeight="1">
      <c r="A43" s="35"/>
      <c r="B43" s="35"/>
      <c r="C43" s="35"/>
      <c r="D43" s="35"/>
      <c r="E43" s="35"/>
      <c r="F43" s="37"/>
      <c r="G43" s="39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72"/>
      <c r="AM43" s="72"/>
      <c r="AN43" s="72"/>
      <c r="AO43" s="72"/>
      <c r="AP43" s="72"/>
      <c r="AQ43" s="72"/>
      <c r="AR43" s="72"/>
      <c r="AS43" s="72"/>
      <c r="AT43" s="72"/>
      <c r="AU43" s="24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</row>
    <row r="44" spans="1:175" ht="15.75" customHeight="1">
      <c r="A44" s="24"/>
      <c r="B44" s="24"/>
      <c r="C44" s="24"/>
      <c r="D44" s="24"/>
      <c r="E44" s="24"/>
      <c r="F44" s="37"/>
      <c r="G44" s="39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72"/>
      <c r="AM44" s="72"/>
      <c r="AN44" s="72"/>
      <c r="AO44" s="72"/>
      <c r="AP44" s="72"/>
      <c r="AQ44" s="72"/>
      <c r="AR44" s="72"/>
      <c r="AS44" s="72"/>
      <c r="AT44" s="72"/>
      <c r="AU44" s="24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</row>
    <row r="45" spans="1:175" ht="15.75" customHeight="1">
      <c r="A45" s="24"/>
      <c r="B45" s="24"/>
      <c r="C45" s="24"/>
      <c r="D45" s="40"/>
      <c r="E45" s="24"/>
      <c r="F45" s="37"/>
      <c r="G45" s="39"/>
      <c r="H45" s="40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72"/>
      <c r="AM45" s="72"/>
      <c r="AN45" s="72"/>
      <c r="AO45" s="72"/>
      <c r="AP45" s="72"/>
      <c r="AQ45" s="72"/>
      <c r="AR45" s="72"/>
      <c r="AS45" s="72"/>
      <c r="AT45" s="72"/>
      <c r="AU45" s="24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</row>
    <row r="46" spans="1:175" ht="15.75" customHeight="1">
      <c r="A46" s="24"/>
      <c r="B46" s="24"/>
      <c r="C46" s="24"/>
      <c r="D46" s="24"/>
      <c r="E46" s="24"/>
      <c r="F46" s="37"/>
      <c r="G46" s="39"/>
      <c r="H46" s="41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72"/>
      <c r="AM46" s="72"/>
      <c r="AN46" s="72"/>
      <c r="AO46" s="72"/>
      <c r="AP46" s="72"/>
      <c r="AQ46" s="72"/>
      <c r="AR46" s="72"/>
      <c r="AS46" s="72"/>
      <c r="AT46" s="72"/>
      <c r="AU46" s="24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</row>
    <row r="47" spans="1:175" ht="15.75" customHeight="1">
      <c r="A47" s="24"/>
      <c r="B47" s="24"/>
      <c r="C47" s="24"/>
      <c r="D47" s="24"/>
      <c r="E47" s="24"/>
      <c r="F47" s="37"/>
      <c r="G47" s="42"/>
      <c r="H47" s="43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74"/>
      <c r="AM47" s="74"/>
      <c r="AN47" s="74"/>
      <c r="AO47" s="74"/>
      <c r="AP47" s="74"/>
      <c r="AQ47" s="74"/>
      <c r="AR47" s="74"/>
      <c r="AS47" s="74"/>
      <c r="AT47" s="74"/>
      <c r="AU47" s="24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</row>
    <row r="48" spans="1:175" ht="15.75" customHeight="1">
      <c r="A48" s="24"/>
      <c r="B48" s="24"/>
      <c r="C48" s="24"/>
      <c r="D48" s="24"/>
      <c r="E48" s="24"/>
      <c r="F48" s="37"/>
      <c r="G48" s="39"/>
      <c r="H48" s="43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</row>
    <row r="49" spans="1:175" ht="15.75" customHeight="1">
      <c r="A49" s="24"/>
      <c r="B49" s="24"/>
      <c r="C49" s="24"/>
      <c r="D49" s="24"/>
      <c r="E49" s="24"/>
      <c r="F49" s="24"/>
      <c r="G49" s="24"/>
      <c r="H49" s="43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</row>
    <row r="50" spans="1:175" ht="15.7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</row>
    <row r="51" spans="1:175" ht="15.75" customHeight="1">
      <c r="A51" s="23"/>
      <c r="B51" s="23"/>
      <c r="C51" s="23"/>
      <c r="D51" s="44"/>
      <c r="E51" s="45"/>
      <c r="F51" s="45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</row>
    <row r="52" spans="1:175" ht="15.75" customHeight="1">
      <c r="A52" s="23"/>
      <c r="B52" s="23"/>
      <c r="C52" s="23"/>
      <c r="D52" s="44"/>
      <c r="E52" s="44"/>
      <c r="F52" s="44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</row>
    <row r="53" spans="1:175" ht="15.75" customHeight="1">
      <c r="A53" s="23"/>
      <c r="B53" s="23"/>
      <c r="C53" s="23"/>
      <c r="D53" s="44"/>
      <c r="E53" s="46"/>
      <c r="F53" s="46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</row>
    <row r="54" spans="1:175" ht="15.75" customHeight="1">
      <c r="A54" s="23"/>
      <c r="B54" s="23"/>
      <c r="C54" s="23"/>
      <c r="D54" s="44"/>
      <c r="E54" s="44"/>
      <c r="F54" s="44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</row>
    <row r="55" spans="1:175" ht="15.75" customHeight="1">
      <c r="A55" s="23"/>
      <c r="B55" s="23"/>
      <c r="C55" s="23"/>
      <c r="D55" s="44"/>
      <c r="E55" s="44"/>
      <c r="F55" s="44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</row>
    <row r="56" spans="1:175" ht="15.75" customHeight="1">
      <c r="A56" s="23"/>
      <c r="B56" s="23"/>
      <c r="C56" s="23"/>
      <c r="D56" s="44"/>
      <c r="E56" s="44"/>
      <c r="F56" s="44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</row>
    <row r="57" spans="1:175" ht="15.7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</row>
    <row r="58" spans="1:175" ht="15.7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</row>
    <row r="59" spans="1:175" ht="15.7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</row>
    <row r="60" spans="1:175" ht="15.7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</row>
    <row r="61" spans="1:175" ht="15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</row>
    <row r="62" spans="1:175" ht="15.7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</row>
    <row r="63" spans="1:175" ht="15.7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</row>
    <row r="64" spans="1:175" ht="15.7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</row>
    <row r="65" spans="1:175" ht="15.7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</row>
    <row r="66" spans="1:175" ht="15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</row>
    <row r="67" spans="1:175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</row>
    <row r="68" spans="1:175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</row>
    <row r="69" spans="1:175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</row>
    <row r="70" spans="1:175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</row>
    <row r="71" spans="1:175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</row>
    <row r="72" spans="1:175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</row>
    <row r="73" spans="1:175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</row>
    <row r="74" spans="1:175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</row>
    <row r="75" spans="1:175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</row>
    <row r="76" spans="1:175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</row>
    <row r="77" spans="1:175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</row>
    <row r="78" spans="1:175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</row>
    <row r="79" spans="1:175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</row>
    <row r="80" spans="1:175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</row>
    <row r="81" spans="1:175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</row>
    <row r="82" spans="1:175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</row>
    <row r="83" spans="1:175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</row>
    <row r="84" spans="1:175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</row>
    <row r="85" spans="1:175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</row>
    <row r="86" spans="1:175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</row>
    <row r="87" spans="1:175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  <c r="FR87" s="13"/>
      <c r="FS87" s="13"/>
    </row>
    <row r="88" spans="1:175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  <c r="FR88" s="13"/>
      <c r="FS88" s="13"/>
    </row>
    <row r="89" spans="1:175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  <c r="FO89" s="13"/>
      <c r="FP89" s="13"/>
      <c r="FQ89" s="13"/>
      <c r="FR89" s="13"/>
      <c r="FS89" s="13"/>
    </row>
    <row r="90" spans="1:175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</row>
    <row r="91" spans="1:175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</row>
    <row r="92" spans="1:175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</row>
    <row r="93" spans="1:175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</row>
    <row r="94" spans="1:175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/>
      <c r="FB94" s="13"/>
      <c r="FC94" s="13"/>
      <c r="FD94" s="13"/>
      <c r="FE94" s="13"/>
      <c r="FF94" s="13"/>
      <c r="FG94" s="13"/>
      <c r="FH94" s="13"/>
      <c r="FI94" s="13"/>
      <c r="FJ94" s="13"/>
      <c r="FK94" s="13"/>
      <c r="FL94" s="13"/>
      <c r="FM94" s="13"/>
      <c r="FN94" s="13"/>
      <c r="FO94" s="13"/>
      <c r="FP94" s="13"/>
      <c r="FQ94" s="13"/>
      <c r="FR94" s="13"/>
      <c r="FS94" s="13"/>
    </row>
    <row r="95" spans="1:175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</row>
    <row r="96" spans="1:175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</row>
    <row r="97" spans="1:175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</row>
    <row r="98" spans="1:175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</row>
    <row r="99" spans="1:175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</row>
    <row r="100" spans="1:175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</row>
    <row r="101" spans="1:175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</row>
    <row r="102" spans="1:175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</row>
    <row r="103" spans="1:175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</row>
    <row r="104" spans="1:175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</row>
    <row r="105" spans="1:175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</row>
    <row r="106" spans="1:175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</row>
    <row r="107" spans="1:175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</row>
    <row r="108" spans="1:175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</row>
    <row r="109" spans="1:175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</row>
    <row r="110" spans="1:175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</row>
    <row r="111" spans="1:175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N111" s="13"/>
      <c r="FO111" s="13"/>
      <c r="FP111" s="13"/>
      <c r="FQ111" s="13"/>
      <c r="FR111" s="13"/>
      <c r="FS111" s="13"/>
    </row>
    <row r="112" spans="1:175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N112" s="13"/>
      <c r="FO112" s="13"/>
      <c r="FP112" s="13"/>
      <c r="FQ112" s="13"/>
      <c r="FR112" s="13"/>
      <c r="FS112" s="13"/>
    </row>
    <row r="113" spans="1:175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N113" s="13"/>
      <c r="FO113" s="13"/>
      <c r="FP113" s="13"/>
      <c r="FQ113" s="13"/>
      <c r="FR113" s="13"/>
      <c r="FS113" s="13"/>
    </row>
    <row r="114" spans="1:175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  <c r="FL114" s="13"/>
      <c r="FM114" s="13"/>
      <c r="FN114" s="13"/>
      <c r="FO114" s="13"/>
      <c r="FP114" s="13"/>
      <c r="FQ114" s="13"/>
      <c r="FR114" s="13"/>
      <c r="FS114" s="13"/>
    </row>
    <row r="115" spans="1:175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  <c r="FL115" s="13"/>
      <c r="FM115" s="13"/>
      <c r="FN115" s="13"/>
      <c r="FO115" s="13"/>
      <c r="FP115" s="13"/>
      <c r="FQ115" s="13"/>
      <c r="FR115" s="13"/>
      <c r="FS115" s="13"/>
    </row>
    <row r="116" spans="1:175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</row>
    <row r="117" spans="1:175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  <c r="FM117" s="13"/>
      <c r="FN117" s="13"/>
      <c r="FO117" s="13"/>
      <c r="FP117" s="13"/>
      <c r="FQ117" s="13"/>
      <c r="FR117" s="13"/>
      <c r="FS117" s="13"/>
    </row>
    <row r="118" spans="1:175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</row>
    <row r="119" spans="1:175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N119" s="13"/>
      <c r="FO119" s="13"/>
      <c r="FP119" s="13"/>
      <c r="FQ119" s="13"/>
      <c r="FR119" s="13"/>
      <c r="FS119" s="13"/>
    </row>
    <row r="120" spans="1:175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  <c r="FR120" s="13"/>
      <c r="FS120" s="13"/>
    </row>
    <row r="121" spans="1:175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  <c r="FM121" s="13"/>
      <c r="FN121" s="13"/>
      <c r="FO121" s="13"/>
      <c r="FP121" s="13"/>
      <c r="FQ121" s="13"/>
      <c r="FR121" s="13"/>
      <c r="FS121" s="13"/>
    </row>
    <row r="122" spans="1:175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N122" s="13"/>
      <c r="FO122" s="13"/>
      <c r="FP122" s="13"/>
      <c r="FQ122" s="13"/>
      <c r="FR122" s="13"/>
      <c r="FS122" s="13"/>
    </row>
    <row r="123" spans="1:175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</row>
    <row r="124" spans="1:175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</row>
    <row r="125" spans="1:175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</row>
    <row r="126" spans="1:175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</row>
    <row r="127" spans="1:175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</row>
    <row r="128" spans="1:175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</row>
    <row r="129" spans="1:175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  <c r="FL129" s="13"/>
      <c r="FM129" s="13"/>
      <c r="FN129" s="13"/>
      <c r="FO129" s="13"/>
      <c r="FP129" s="13"/>
      <c r="FQ129" s="13"/>
      <c r="FR129" s="13"/>
      <c r="FS129" s="13"/>
    </row>
    <row r="130" spans="1:175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  <c r="FL130" s="13"/>
      <c r="FM130" s="13"/>
      <c r="FN130" s="13"/>
      <c r="FO130" s="13"/>
      <c r="FP130" s="13"/>
      <c r="FQ130" s="13"/>
      <c r="FR130" s="13"/>
      <c r="FS130" s="13"/>
    </row>
    <row r="131" spans="1:175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  <c r="FR131" s="13"/>
      <c r="FS131" s="13"/>
    </row>
    <row r="132" spans="1:175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  <c r="FF132" s="13"/>
      <c r="FG132" s="13"/>
      <c r="FH132" s="13"/>
      <c r="FI132" s="13"/>
      <c r="FJ132" s="13"/>
      <c r="FK132" s="13"/>
      <c r="FL132" s="13"/>
      <c r="FM132" s="13"/>
      <c r="FN132" s="13"/>
      <c r="FO132" s="13"/>
      <c r="FP132" s="13"/>
      <c r="FQ132" s="13"/>
      <c r="FR132" s="13"/>
      <c r="FS132" s="13"/>
    </row>
    <row r="133" spans="1:175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  <c r="FF133" s="13"/>
      <c r="FG133" s="13"/>
      <c r="FH133" s="13"/>
      <c r="FI133" s="13"/>
      <c r="FJ133" s="13"/>
      <c r="FK133" s="13"/>
      <c r="FL133" s="13"/>
      <c r="FM133" s="13"/>
      <c r="FN133" s="13"/>
      <c r="FO133" s="13"/>
      <c r="FP133" s="13"/>
      <c r="FQ133" s="13"/>
      <c r="FR133" s="13"/>
      <c r="FS133" s="13"/>
    </row>
    <row r="134" spans="1:175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  <c r="FR134" s="13"/>
      <c r="FS134" s="13"/>
    </row>
    <row r="135" spans="1:17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  <c r="FL135" s="13"/>
      <c r="FM135" s="13"/>
      <c r="FN135" s="13"/>
      <c r="FO135" s="13"/>
      <c r="FP135" s="13"/>
      <c r="FQ135" s="13"/>
      <c r="FR135" s="13"/>
      <c r="FS135" s="13"/>
    </row>
    <row r="136" spans="1:175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  <c r="FF136" s="13"/>
      <c r="FG136" s="13"/>
      <c r="FH136" s="13"/>
      <c r="FI136" s="13"/>
      <c r="FJ136" s="13"/>
      <c r="FK136" s="13"/>
      <c r="FL136" s="13"/>
      <c r="FM136" s="13"/>
      <c r="FN136" s="13"/>
      <c r="FO136" s="13"/>
      <c r="FP136" s="13"/>
      <c r="FQ136" s="13"/>
      <c r="FR136" s="13"/>
      <c r="FS136" s="13"/>
    </row>
    <row r="137" spans="1:175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N137" s="13"/>
      <c r="FO137" s="13"/>
      <c r="FP137" s="13"/>
      <c r="FQ137" s="13"/>
      <c r="FR137" s="13"/>
      <c r="FS137" s="13"/>
    </row>
    <row r="138" spans="1:175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N138" s="13"/>
      <c r="FO138" s="13"/>
      <c r="FP138" s="13"/>
      <c r="FQ138" s="13"/>
      <c r="FR138" s="13"/>
      <c r="FS138" s="13"/>
    </row>
    <row r="139" spans="1:175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  <c r="FL139" s="13"/>
      <c r="FM139" s="13"/>
      <c r="FN139" s="13"/>
      <c r="FO139" s="13"/>
      <c r="FP139" s="13"/>
      <c r="FQ139" s="13"/>
      <c r="FR139" s="13"/>
      <c r="FS139" s="13"/>
    </row>
    <row r="140" spans="1:175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</row>
    <row r="141" spans="1:175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</row>
    <row r="142" spans="1:175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</row>
    <row r="143" spans="1:175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</row>
    <row r="144" spans="1:175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</row>
    <row r="145" spans="1:17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N145" s="13"/>
      <c r="FO145" s="13"/>
      <c r="FP145" s="13"/>
      <c r="FQ145" s="13"/>
      <c r="FR145" s="13"/>
      <c r="FS145" s="13"/>
    </row>
    <row r="146" spans="1:175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  <c r="FM146" s="13"/>
      <c r="FN146" s="13"/>
      <c r="FO146" s="13"/>
      <c r="FP146" s="13"/>
      <c r="FQ146" s="13"/>
      <c r="FR146" s="13"/>
      <c r="FS146" s="13"/>
    </row>
    <row r="147" spans="1:175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N147" s="13"/>
      <c r="FO147" s="13"/>
      <c r="FP147" s="13"/>
      <c r="FQ147" s="13"/>
      <c r="FR147" s="13"/>
      <c r="FS147" s="13"/>
    </row>
    <row r="148" spans="1:175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  <c r="FF148" s="13"/>
      <c r="FG148" s="13"/>
      <c r="FH148" s="13"/>
      <c r="FI148" s="13"/>
      <c r="FJ148" s="13"/>
      <c r="FK148" s="13"/>
      <c r="FL148" s="13"/>
      <c r="FM148" s="13"/>
      <c r="FN148" s="13"/>
      <c r="FO148" s="13"/>
      <c r="FP148" s="13"/>
      <c r="FQ148" s="13"/>
      <c r="FR148" s="13"/>
      <c r="FS148" s="13"/>
    </row>
    <row r="149" spans="1:175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</row>
    <row r="150" spans="1:175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</row>
    <row r="151" spans="1:175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</row>
    <row r="152" spans="1:175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  <c r="FM152" s="13"/>
      <c r="FN152" s="13"/>
      <c r="FO152" s="13"/>
      <c r="FP152" s="13"/>
      <c r="FQ152" s="13"/>
      <c r="FR152" s="13"/>
      <c r="FS152" s="13"/>
    </row>
    <row r="153" spans="1:175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N153" s="13"/>
      <c r="FO153" s="13"/>
      <c r="FP153" s="13"/>
      <c r="FQ153" s="13"/>
      <c r="FR153" s="13"/>
      <c r="FS153" s="13"/>
    </row>
    <row r="154" spans="1:175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  <c r="FF154" s="13"/>
      <c r="FG154" s="13"/>
      <c r="FH154" s="13"/>
      <c r="FI154" s="13"/>
      <c r="FJ154" s="13"/>
      <c r="FK154" s="13"/>
      <c r="FL154" s="13"/>
      <c r="FM154" s="13"/>
      <c r="FN154" s="13"/>
      <c r="FO154" s="13"/>
      <c r="FP154" s="13"/>
      <c r="FQ154" s="13"/>
      <c r="FR154" s="13"/>
      <c r="FS154" s="13"/>
    </row>
    <row r="155" spans="1:17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</row>
    <row r="156" spans="1:175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</row>
    <row r="157" spans="1:175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/>
      <c r="FB157" s="13"/>
      <c r="FC157" s="13"/>
      <c r="FD157" s="13"/>
      <c r="FE157" s="13"/>
      <c r="FF157" s="13"/>
      <c r="FG157" s="13"/>
      <c r="FH157" s="13"/>
      <c r="FI157" s="13"/>
      <c r="FJ157" s="13"/>
      <c r="FK157" s="13"/>
      <c r="FL157" s="13"/>
      <c r="FM157" s="13"/>
      <c r="FN157" s="13"/>
      <c r="FO157" s="13"/>
      <c r="FP157" s="13"/>
      <c r="FQ157" s="13"/>
      <c r="FR157" s="13"/>
      <c r="FS157" s="13"/>
    </row>
    <row r="158" spans="1:175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  <c r="EL158" s="13"/>
      <c r="EM158" s="13"/>
      <c r="EN158" s="13"/>
      <c r="EO158" s="13"/>
      <c r="EP158" s="13"/>
      <c r="EQ158" s="13"/>
      <c r="ER158" s="13"/>
      <c r="ES158" s="13"/>
      <c r="ET158" s="13"/>
      <c r="EU158" s="13"/>
      <c r="EV158" s="13"/>
      <c r="EW158" s="13"/>
      <c r="EX158" s="13"/>
      <c r="EY158" s="13"/>
      <c r="EZ158" s="13"/>
      <c r="FA158" s="13"/>
      <c r="FB158" s="13"/>
      <c r="FC158" s="13"/>
      <c r="FD158" s="13"/>
      <c r="FE158" s="13"/>
      <c r="FF158" s="13"/>
      <c r="FG158" s="13"/>
      <c r="FH158" s="13"/>
      <c r="FI158" s="13"/>
      <c r="FJ158" s="13"/>
      <c r="FK158" s="13"/>
      <c r="FL158" s="13"/>
      <c r="FM158" s="13"/>
      <c r="FN158" s="13"/>
      <c r="FO158" s="13"/>
      <c r="FP158" s="13"/>
      <c r="FQ158" s="13"/>
      <c r="FR158" s="13"/>
      <c r="FS158" s="13"/>
    </row>
    <row r="159" spans="1:175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</row>
    <row r="160" spans="1:175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  <c r="FL160" s="13"/>
      <c r="FM160" s="13"/>
      <c r="FN160" s="13"/>
      <c r="FO160" s="13"/>
      <c r="FP160" s="13"/>
      <c r="FQ160" s="13"/>
      <c r="FR160" s="13"/>
      <c r="FS160" s="13"/>
    </row>
    <row r="161" spans="1:175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N161" s="13"/>
      <c r="FO161" s="13"/>
      <c r="FP161" s="13"/>
      <c r="FQ161" s="13"/>
      <c r="FR161" s="13"/>
      <c r="FS161" s="13"/>
    </row>
    <row r="162" spans="1:175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</row>
    <row r="163" spans="1:175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</row>
    <row r="164" spans="1:175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  <c r="FL164" s="13"/>
      <c r="FM164" s="13"/>
      <c r="FN164" s="13"/>
      <c r="FO164" s="13"/>
      <c r="FP164" s="13"/>
      <c r="FQ164" s="13"/>
      <c r="FR164" s="13"/>
      <c r="FS164" s="13"/>
    </row>
    <row r="165" spans="1:17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  <c r="FL165" s="13"/>
      <c r="FM165" s="13"/>
      <c r="FN165" s="13"/>
      <c r="FO165" s="13"/>
      <c r="FP165" s="13"/>
      <c r="FQ165" s="13"/>
      <c r="FR165" s="13"/>
      <c r="FS165" s="13"/>
    </row>
    <row r="166" spans="1:175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</row>
    <row r="167" spans="1:175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N167" s="13"/>
      <c r="FO167" s="13"/>
      <c r="FP167" s="13"/>
      <c r="FQ167" s="13"/>
      <c r="FR167" s="13"/>
      <c r="FS167" s="13"/>
    </row>
    <row r="168" spans="1:175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</row>
    <row r="169" spans="1:175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N169" s="13"/>
      <c r="FO169" s="13"/>
      <c r="FP169" s="13"/>
      <c r="FQ169" s="13"/>
      <c r="FR169" s="13"/>
      <c r="FS169" s="13"/>
    </row>
    <row r="170" spans="1:175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</row>
    <row r="171" spans="1:175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</row>
    <row r="172" spans="1:175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</row>
    <row r="173" spans="1:175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</row>
    <row r="174" spans="1:175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</row>
    <row r="175" spans="1:17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N175" s="13"/>
      <c r="FO175" s="13"/>
      <c r="FP175" s="13"/>
      <c r="FQ175" s="13"/>
      <c r="FR175" s="13"/>
      <c r="FS175" s="13"/>
    </row>
    <row r="176" spans="1:175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</row>
    <row r="177" spans="1:175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  <c r="FL177" s="13"/>
      <c r="FM177" s="13"/>
      <c r="FN177" s="13"/>
      <c r="FO177" s="13"/>
      <c r="FP177" s="13"/>
      <c r="FQ177" s="13"/>
      <c r="FR177" s="13"/>
      <c r="FS177" s="13"/>
    </row>
    <row r="178" spans="1:175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  <c r="FF178" s="13"/>
      <c r="FG178" s="13"/>
      <c r="FH178" s="13"/>
      <c r="FI178" s="13"/>
      <c r="FJ178" s="13"/>
      <c r="FK178" s="13"/>
      <c r="FL178" s="13"/>
      <c r="FM178" s="13"/>
      <c r="FN178" s="13"/>
      <c r="FO178" s="13"/>
      <c r="FP178" s="13"/>
      <c r="FQ178" s="13"/>
      <c r="FR178" s="13"/>
      <c r="FS178" s="13"/>
    </row>
    <row r="179" spans="1:175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</row>
    <row r="180" spans="1:175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</row>
    <row r="181" spans="1:175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</row>
    <row r="182" spans="1:175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</row>
    <row r="183" spans="1:175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</row>
    <row r="184" spans="1:175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</row>
    <row r="185" spans="1:17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</row>
    <row r="186" spans="1:175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</row>
    <row r="187" spans="1:175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  <c r="FN187" s="13"/>
      <c r="FO187" s="13"/>
      <c r="FP187" s="13"/>
      <c r="FQ187" s="13"/>
      <c r="FR187" s="13"/>
      <c r="FS187" s="13"/>
    </row>
    <row r="188" spans="1:175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  <c r="FN188" s="13"/>
      <c r="FO188" s="13"/>
      <c r="FP188" s="13"/>
      <c r="FQ188" s="13"/>
      <c r="FR188" s="13"/>
      <c r="FS188" s="13"/>
    </row>
    <row r="189" spans="1:175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  <c r="FL189" s="13"/>
      <c r="FM189" s="13"/>
      <c r="FN189" s="13"/>
      <c r="FO189" s="13"/>
      <c r="FP189" s="13"/>
      <c r="FQ189" s="13"/>
      <c r="FR189" s="13"/>
      <c r="FS189" s="13"/>
    </row>
    <row r="190" spans="1:175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  <c r="FN190" s="13"/>
      <c r="FO190" s="13"/>
      <c r="FP190" s="13"/>
      <c r="FQ190" s="13"/>
      <c r="FR190" s="13"/>
      <c r="FS190" s="13"/>
    </row>
    <row r="191" spans="1:175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  <c r="FN191" s="13"/>
      <c r="FO191" s="13"/>
      <c r="FP191" s="13"/>
      <c r="FQ191" s="13"/>
      <c r="FR191" s="13"/>
      <c r="FS191" s="13"/>
    </row>
    <row r="192" spans="1:175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</row>
    <row r="193" spans="1:175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</row>
    <row r="194" spans="1:175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  <c r="FF194" s="13"/>
      <c r="FG194" s="13"/>
      <c r="FH194" s="13"/>
      <c r="FI194" s="13"/>
      <c r="FJ194" s="13"/>
      <c r="FK194" s="13"/>
      <c r="FL194" s="13"/>
      <c r="FM194" s="13"/>
      <c r="FN194" s="13"/>
      <c r="FO194" s="13"/>
      <c r="FP194" s="13"/>
      <c r="FQ194" s="13"/>
      <c r="FR194" s="13"/>
      <c r="FS194" s="13"/>
    </row>
    <row r="195" spans="1:17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  <c r="FL195" s="13"/>
      <c r="FM195" s="13"/>
      <c r="FN195" s="13"/>
      <c r="FO195" s="13"/>
      <c r="FP195" s="13"/>
      <c r="FQ195" s="13"/>
      <c r="FR195" s="13"/>
      <c r="FS195" s="13"/>
    </row>
    <row r="196" spans="1:175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  <c r="FF196" s="13"/>
      <c r="FG196" s="13"/>
      <c r="FH196" s="13"/>
      <c r="FI196" s="13"/>
      <c r="FJ196" s="13"/>
      <c r="FK196" s="13"/>
      <c r="FL196" s="13"/>
      <c r="FM196" s="13"/>
      <c r="FN196" s="13"/>
      <c r="FO196" s="13"/>
      <c r="FP196" s="13"/>
      <c r="FQ196" s="13"/>
      <c r="FR196" s="13"/>
      <c r="FS196" s="13"/>
    </row>
    <row r="197" spans="1:175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  <c r="FF197" s="13"/>
      <c r="FG197" s="13"/>
      <c r="FH197" s="13"/>
      <c r="FI197" s="13"/>
      <c r="FJ197" s="13"/>
      <c r="FK197" s="13"/>
      <c r="FL197" s="13"/>
      <c r="FM197" s="13"/>
      <c r="FN197" s="13"/>
      <c r="FO197" s="13"/>
      <c r="FP197" s="13"/>
      <c r="FQ197" s="13"/>
      <c r="FR197" s="13"/>
      <c r="FS197" s="13"/>
    </row>
    <row r="198" spans="1:175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/>
      <c r="FB198" s="13"/>
      <c r="FC198" s="13"/>
      <c r="FD198" s="13"/>
      <c r="FE198" s="13"/>
      <c r="FF198" s="13"/>
      <c r="FG198" s="13"/>
      <c r="FH198" s="13"/>
      <c r="FI198" s="13"/>
      <c r="FJ198" s="13"/>
      <c r="FK198" s="13"/>
      <c r="FL198" s="13"/>
      <c r="FM198" s="13"/>
      <c r="FN198" s="13"/>
      <c r="FO198" s="13"/>
      <c r="FP198" s="13"/>
      <c r="FQ198" s="13"/>
      <c r="FR198" s="13"/>
      <c r="FS198" s="13"/>
    </row>
    <row r="199" spans="1:175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  <c r="FF199" s="13"/>
      <c r="FG199" s="13"/>
      <c r="FH199" s="13"/>
      <c r="FI199" s="13"/>
      <c r="FJ199" s="13"/>
      <c r="FK199" s="13"/>
      <c r="FL199" s="13"/>
      <c r="FM199" s="13"/>
      <c r="FN199" s="13"/>
      <c r="FO199" s="13"/>
      <c r="FP199" s="13"/>
      <c r="FQ199" s="13"/>
      <c r="FR199" s="13"/>
      <c r="FS199" s="13"/>
    </row>
    <row r="200" spans="1:175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/>
      <c r="EG200" s="13"/>
      <c r="EH200" s="13"/>
      <c r="EI200" s="13"/>
      <c r="EJ200" s="13"/>
      <c r="EK200" s="13"/>
      <c r="EL200" s="13"/>
      <c r="EM200" s="13"/>
      <c r="EN200" s="13"/>
      <c r="EO200" s="13"/>
      <c r="EP200" s="13"/>
      <c r="EQ200" s="13"/>
      <c r="ER200" s="13"/>
      <c r="ES200" s="13"/>
      <c r="ET200" s="13"/>
      <c r="EU200" s="13"/>
      <c r="EV200" s="13"/>
      <c r="EW200" s="13"/>
      <c r="EX200" s="13"/>
      <c r="EY200" s="13"/>
      <c r="EZ200" s="13"/>
      <c r="FA200" s="13"/>
      <c r="FB200" s="13"/>
      <c r="FC200" s="13"/>
      <c r="FD200" s="13"/>
      <c r="FE200" s="13"/>
      <c r="FF200" s="13"/>
      <c r="FG200" s="13"/>
      <c r="FH200" s="13"/>
      <c r="FI200" s="13"/>
      <c r="FJ200" s="13"/>
      <c r="FK200" s="13"/>
      <c r="FL200" s="13"/>
      <c r="FM200" s="13"/>
      <c r="FN200" s="13"/>
      <c r="FO200" s="13"/>
      <c r="FP200" s="13"/>
      <c r="FQ200" s="13"/>
      <c r="FR200" s="13"/>
      <c r="FS200" s="13"/>
    </row>
    <row r="201" spans="1:175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  <c r="DW201" s="13"/>
      <c r="DX201" s="13"/>
      <c r="DY201" s="13"/>
      <c r="DZ201" s="13"/>
      <c r="EA201" s="13"/>
      <c r="EB201" s="13"/>
      <c r="EC201" s="13"/>
      <c r="ED201" s="13"/>
      <c r="EE201" s="13"/>
      <c r="EF201" s="13"/>
      <c r="EG201" s="13"/>
      <c r="EH201" s="13"/>
      <c r="EI201" s="13"/>
      <c r="EJ201" s="13"/>
      <c r="EK201" s="13"/>
      <c r="EL201" s="13"/>
      <c r="EM201" s="13"/>
      <c r="EN201" s="13"/>
      <c r="EO201" s="13"/>
      <c r="EP201" s="13"/>
      <c r="EQ201" s="13"/>
      <c r="ER201" s="13"/>
      <c r="ES201" s="13"/>
      <c r="ET201" s="13"/>
      <c r="EU201" s="13"/>
      <c r="EV201" s="13"/>
      <c r="EW201" s="13"/>
      <c r="EX201" s="13"/>
      <c r="EY201" s="13"/>
      <c r="EZ201" s="13"/>
      <c r="FA201" s="13"/>
      <c r="FB201" s="13"/>
      <c r="FC201" s="13"/>
      <c r="FD201" s="13"/>
      <c r="FE201" s="13"/>
      <c r="FF201" s="13"/>
      <c r="FG201" s="13"/>
      <c r="FH201" s="13"/>
      <c r="FI201" s="13"/>
      <c r="FJ201" s="13"/>
      <c r="FK201" s="13"/>
      <c r="FL201" s="13"/>
      <c r="FM201" s="13"/>
      <c r="FN201" s="13"/>
      <c r="FO201" s="13"/>
      <c r="FP201" s="13"/>
      <c r="FQ201" s="13"/>
      <c r="FR201" s="13"/>
      <c r="FS201" s="13"/>
    </row>
    <row r="202" spans="1:175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  <c r="DW202" s="13"/>
      <c r="DX202" s="13"/>
      <c r="DY202" s="13"/>
      <c r="DZ202" s="13"/>
      <c r="EA202" s="13"/>
      <c r="EB202" s="13"/>
      <c r="EC202" s="13"/>
      <c r="ED202" s="13"/>
      <c r="EE202" s="13"/>
      <c r="EF202" s="13"/>
      <c r="EG202" s="13"/>
      <c r="EH202" s="13"/>
      <c r="EI202" s="13"/>
      <c r="EJ202" s="13"/>
      <c r="EK202" s="13"/>
      <c r="EL202" s="13"/>
      <c r="EM202" s="13"/>
      <c r="EN202" s="13"/>
      <c r="EO202" s="13"/>
      <c r="EP202" s="13"/>
      <c r="EQ202" s="13"/>
      <c r="ER202" s="13"/>
      <c r="ES202" s="13"/>
      <c r="ET202" s="13"/>
      <c r="EU202" s="13"/>
      <c r="EV202" s="13"/>
      <c r="EW202" s="13"/>
      <c r="EX202" s="13"/>
      <c r="EY202" s="13"/>
      <c r="EZ202" s="13"/>
      <c r="FA202" s="13"/>
      <c r="FB202" s="13"/>
      <c r="FC202" s="13"/>
      <c r="FD202" s="13"/>
      <c r="FE202" s="13"/>
      <c r="FF202" s="13"/>
      <c r="FG202" s="13"/>
      <c r="FH202" s="13"/>
      <c r="FI202" s="13"/>
      <c r="FJ202" s="13"/>
      <c r="FK202" s="13"/>
      <c r="FL202" s="13"/>
      <c r="FM202" s="13"/>
      <c r="FN202" s="13"/>
      <c r="FO202" s="13"/>
      <c r="FP202" s="13"/>
      <c r="FQ202" s="13"/>
      <c r="FR202" s="13"/>
      <c r="FS202" s="13"/>
    </row>
    <row r="203" spans="1:175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  <c r="DW203" s="13"/>
      <c r="DX203" s="13"/>
      <c r="DY203" s="13"/>
      <c r="DZ203" s="13"/>
      <c r="EA203" s="13"/>
      <c r="EB203" s="13"/>
      <c r="EC203" s="13"/>
      <c r="ED203" s="13"/>
      <c r="EE203" s="13"/>
      <c r="EF203" s="13"/>
      <c r="EG203" s="13"/>
      <c r="EH203" s="13"/>
      <c r="EI203" s="13"/>
      <c r="EJ203" s="13"/>
      <c r="EK203" s="13"/>
      <c r="EL203" s="13"/>
      <c r="EM203" s="13"/>
      <c r="EN203" s="13"/>
      <c r="EO203" s="13"/>
      <c r="EP203" s="13"/>
      <c r="EQ203" s="13"/>
      <c r="ER203" s="13"/>
      <c r="ES203" s="13"/>
      <c r="ET203" s="13"/>
      <c r="EU203" s="13"/>
      <c r="EV203" s="13"/>
      <c r="EW203" s="13"/>
      <c r="EX203" s="13"/>
      <c r="EY203" s="13"/>
      <c r="EZ203" s="13"/>
      <c r="FA203" s="13"/>
      <c r="FB203" s="13"/>
      <c r="FC203" s="13"/>
      <c r="FD203" s="13"/>
      <c r="FE203" s="13"/>
      <c r="FF203" s="13"/>
      <c r="FG203" s="13"/>
      <c r="FH203" s="13"/>
      <c r="FI203" s="13"/>
      <c r="FJ203" s="13"/>
      <c r="FK203" s="13"/>
      <c r="FL203" s="13"/>
      <c r="FM203" s="13"/>
      <c r="FN203" s="13"/>
      <c r="FO203" s="13"/>
      <c r="FP203" s="13"/>
      <c r="FQ203" s="13"/>
      <c r="FR203" s="13"/>
      <c r="FS203" s="13"/>
    </row>
    <row r="204" spans="1:175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3"/>
      <c r="DZ204" s="13"/>
      <c r="EA204" s="13"/>
      <c r="EB204" s="13"/>
      <c r="EC204" s="13"/>
      <c r="ED204" s="13"/>
      <c r="EE204" s="13"/>
      <c r="EF204" s="13"/>
      <c r="EG204" s="13"/>
      <c r="EH204" s="13"/>
      <c r="EI204" s="13"/>
      <c r="EJ204" s="13"/>
      <c r="EK204" s="13"/>
      <c r="EL204" s="13"/>
      <c r="EM204" s="13"/>
      <c r="EN204" s="13"/>
      <c r="EO204" s="13"/>
      <c r="EP204" s="13"/>
      <c r="EQ204" s="13"/>
      <c r="ER204" s="13"/>
      <c r="ES204" s="13"/>
      <c r="ET204" s="13"/>
      <c r="EU204" s="13"/>
      <c r="EV204" s="13"/>
      <c r="EW204" s="13"/>
      <c r="EX204" s="13"/>
      <c r="EY204" s="13"/>
      <c r="EZ204" s="13"/>
      <c r="FA204" s="13"/>
      <c r="FB204" s="13"/>
      <c r="FC204" s="13"/>
      <c r="FD204" s="13"/>
      <c r="FE204" s="13"/>
      <c r="FF204" s="13"/>
      <c r="FG204" s="13"/>
      <c r="FH204" s="13"/>
      <c r="FI204" s="13"/>
      <c r="FJ204" s="13"/>
      <c r="FK204" s="13"/>
      <c r="FL204" s="13"/>
      <c r="FM204" s="13"/>
      <c r="FN204" s="13"/>
      <c r="FO204" s="13"/>
      <c r="FP204" s="13"/>
      <c r="FQ204" s="13"/>
      <c r="FR204" s="13"/>
      <c r="FS204" s="13"/>
    </row>
    <row r="205" spans="1:17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  <c r="EH205" s="13"/>
      <c r="EI205" s="13"/>
      <c r="EJ205" s="13"/>
      <c r="EK205" s="13"/>
      <c r="EL205" s="13"/>
      <c r="EM205" s="13"/>
      <c r="EN205" s="13"/>
      <c r="EO205" s="13"/>
      <c r="EP205" s="13"/>
      <c r="EQ205" s="13"/>
      <c r="ER205" s="13"/>
      <c r="ES205" s="13"/>
      <c r="ET205" s="13"/>
      <c r="EU205" s="13"/>
      <c r="EV205" s="13"/>
      <c r="EW205" s="13"/>
      <c r="EX205" s="13"/>
      <c r="EY205" s="13"/>
      <c r="EZ205" s="13"/>
      <c r="FA205" s="13"/>
      <c r="FB205" s="13"/>
      <c r="FC205" s="13"/>
      <c r="FD205" s="13"/>
      <c r="FE205" s="13"/>
      <c r="FF205" s="13"/>
      <c r="FG205" s="13"/>
      <c r="FH205" s="13"/>
      <c r="FI205" s="13"/>
      <c r="FJ205" s="13"/>
      <c r="FK205" s="13"/>
      <c r="FL205" s="13"/>
      <c r="FM205" s="13"/>
      <c r="FN205" s="13"/>
      <c r="FO205" s="13"/>
      <c r="FP205" s="13"/>
      <c r="FQ205" s="13"/>
      <c r="FR205" s="13"/>
      <c r="FS205" s="13"/>
    </row>
    <row r="206" spans="1:175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/>
      <c r="FB206" s="13"/>
      <c r="FC206" s="13"/>
      <c r="FD206" s="13"/>
      <c r="FE206" s="13"/>
      <c r="FF206" s="13"/>
      <c r="FG206" s="13"/>
      <c r="FH206" s="13"/>
      <c r="FI206" s="13"/>
      <c r="FJ206" s="13"/>
      <c r="FK206" s="13"/>
      <c r="FL206" s="13"/>
      <c r="FM206" s="13"/>
      <c r="FN206" s="13"/>
      <c r="FO206" s="13"/>
      <c r="FP206" s="13"/>
      <c r="FQ206" s="13"/>
      <c r="FR206" s="13"/>
      <c r="FS206" s="13"/>
    </row>
    <row r="207" spans="1:175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  <c r="FC207" s="13"/>
      <c r="FD207" s="13"/>
      <c r="FE207" s="13"/>
      <c r="FF207" s="13"/>
      <c r="FG207" s="13"/>
      <c r="FH207" s="13"/>
      <c r="FI207" s="13"/>
      <c r="FJ207" s="13"/>
      <c r="FK207" s="13"/>
      <c r="FL207" s="13"/>
      <c r="FM207" s="13"/>
      <c r="FN207" s="13"/>
      <c r="FO207" s="13"/>
      <c r="FP207" s="13"/>
      <c r="FQ207" s="13"/>
      <c r="FR207" s="13"/>
      <c r="FS207" s="13"/>
    </row>
    <row r="208" spans="1:175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  <c r="FC208" s="13"/>
      <c r="FD208" s="13"/>
      <c r="FE208" s="13"/>
      <c r="FF208" s="13"/>
      <c r="FG208" s="13"/>
      <c r="FH208" s="13"/>
      <c r="FI208" s="13"/>
      <c r="FJ208" s="13"/>
      <c r="FK208" s="13"/>
      <c r="FL208" s="13"/>
      <c r="FM208" s="13"/>
      <c r="FN208" s="13"/>
      <c r="FO208" s="13"/>
      <c r="FP208" s="13"/>
      <c r="FQ208" s="13"/>
      <c r="FR208" s="13"/>
      <c r="FS208" s="13"/>
    </row>
    <row r="209" spans="1:175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/>
      <c r="FB209" s="13"/>
      <c r="FC209" s="13"/>
      <c r="FD209" s="13"/>
      <c r="FE209" s="13"/>
      <c r="FF209" s="13"/>
      <c r="FG209" s="13"/>
      <c r="FH209" s="13"/>
      <c r="FI209" s="13"/>
      <c r="FJ209" s="13"/>
      <c r="FK209" s="13"/>
      <c r="FL209" s="13"/>
      <c r="FM209" s="13"/>
      <c r="FN209" s="13"/>
      <c r="FO209" s="13"/>
      <c r="FP209" s="13"/>
      <c r="FQ209" s="13"/>
      <c r="FR209" s="13"/>
      <c r="FS209" s="13"/>
    </row>
    <row r="210" spans="1:175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  <c r="DW210" s="13"/>
      <c r="DX210" s="13"/>
      <c r="DY210" s="13"/>
      <c r="DZ210" s="13"/>
      <c r="EA210" s="13"/>
      <c r="EB210" s="13"/>
      <c r="EC210" s="13"/>
      <c r="ED210" s="13"/>
      <c r="EE210" s="13"/>
      <c r="EF210" s="13"/>
      <c r="EG210" s="13"/>
      <c r="EH210" s="13"/>
      <c r="EI210" s="13"/>
      <c r="EJ210" s="13"/>
      <c r="EK210" s="13"/>
      <c r="EL210" s="13"/>
      <c r="EM210" s="13"/>
      <c r="EN210" s="13"/>
      <c r="EO210" s="13"/>
      <c r="EP210" s="13"/>
      <c r="EQ210" s="13"/>
      <c r="ER210" s="13"/>
      <c r="ES210" s="13"/>
      <c r="ET210" s="13"/>
      <c r="EU210" s="13"/>
      <c r="EV210" s="13"/>
      <c r="EW210" s="13"/>
      <c r="EX210" s="13"/>
      <c r="EY210" s="13"/>
      <c r="EZ210" s="13"/>
      <c r="FA210" s="13"/>
      <c r="FB210" s="13"/>
      <c r="FC210" s="13"/>
      <c r="FD210" s="13"/>
      <c r="FE210" s="13"/>
      <c r="FF210" s="13"/>
      <c r="FG210" s="13"/>
      <c r="FH210" s="13"/>
      <c r="FI210" s="13"/>
      <c r="FJ210" s="13"/>
      <c r="FK210" s="13"/>
      <c r="FL210" s="13"/>
      <c r="FM210" s="13"/>
      <c r="FN210" s="13"/>
      <c r="FO210" s="13"/>
      <c r="FP210" s="13"/>
      <c r="FQ210" s="13"/>
      <c r="FR210" s="13"/>
      <c r="FS210" s="13"/>
    </row>
    <row r="211" spans="1:175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  <c r="DW211" s="13"/>
      <c r="DX211" s="13"/>
      <c r="DY211" s="13"/>
      <c r="DZ211" s="13"/>
      <c r="EA211" s="13"/>
      <c r="EB211" s="13"/>
      <c r="EC211" s="13"/>
      <c r="ED211" s="13"/>
      <c r="EE211" s="13"/>
      <c r="EF211" s="13"/>
      <c r="EG211" s="13"/>
      <c r="EH211" s="13"/>
      <c r="EI211" s="13"/>
      <c r="EJ211" s="13"/>
      <c r="EK211" s="13"/>
      <c r="EL211" s="13"/>
      <c r="EM211" s="13"/>
      <c r="EN211" s="13"/>
      <c r="EO211" s="13"/>
      <c r="EP211" s="13"/>
      <c r="EQ211" s="13"/>
      <c r="ER211" s="13"/>
      <c r="ES211" s="13"/>
      <c r="ET211" s="13"/>
      <c r="EU211" s="13"/>
      <c r="EV211" s="13"/>
      <c r="EW211" s="13"/>
      <c r="EX211" s="13"/>
      <c r="EY211" s="13"/>
      <c r="EZ211" s="13"/>
      <c r="FA211" s="13"/>
      <c r="FB211" s="13"/>
      <c r="FC211" s="13"/>
      <c r="FD211" s="13"/>
      <c r="FE211" s="13"/>
      <c r="FF211" s="13"/>
      <c r="FG211" s="13"/>
      <c r="FH211" s="13"/>
      <c r="FI211" s="13"/>
      <c r="FJ211" s="13"/>
      <c r="FK211" s="13"/>
      <c r="FL211" s="13"/>
      <c r="FM211" s="13"/>
      <c r="FN211" s="13"/>
      <c r="FO211" s="13"/>
      <c r="FP211" s="13"/>
      <c r="FQ211" s="13"/>
      <c r="FR211" s="13"/>
      <c r="FS211" s="13"/>
    </row>
    <row r="212" spans="1:175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  <c r="DW212" s="13"/>
      <c r="DX212" s="13"/>
      <c r="DY212" s="13"/>
      <c r="DZ212" s="13"/>
      <c r="EA212" s="13"/>
      <c r="EB212" s="13"/>
      <c r="EC212" s="13"/>
      <c r="ED212" s="13"/>
      <c r="EE212" s="13"/>
      <c r="EF212" s="13"/>
      <c r="EG212" s="13"/>
      <c r="EH212" s="13"/>
      <c r="EI212" s="13"/>
      <c r="EJ212" s="13"/>
      <c r="EK212" s="13"/>
      <c r="EL212" s="13"/>
      <c r="EM212" s="13"/>
      <c r="EN212" s="13"/>
      <c r="EO212" s="13"/>
      <c r="EP212" s="13"/>
      <c r="EQ212" s="13"/>
      <c r="ER212" s="13"/>
      <c r="ES212" s="13"/>
      <c r="ET212" s="13"/>
      <c r="EU212" s="13"/>
      <c r="EV212" s="13"/>
      <c r="EW212" s="13"/>
      <c r="EX212" s="13"/>
      <c r="EY212" s="13"/>
      <c r="EZ212" s="13"/>
      <c r="FA212" s="13"/>
      <c r="FB212" s="13"/>
      <c r="FC212" s="13"/>
      <c r="FD212" s="13"/>
      <c r="FE212" s="13"/>
      <c r="FF212" s="13"/>
      <c r="FG212" s="13"/>
      <c r="FH212" s="13"/>
      <c r="FI212" s="13"/>
      <c r="FJ212" s="13"/>
      <c r="FK212" s="13"/>
      <c r="FL212" s="13"/>
      <c r="FM212" s="13"/>
      <c r="FN212" s="13"/>
      <c r="FO212" s="13"/>
      <c r="FP212" s="13"/>
      <c r="FQ212" s="13"/>
      <c r="FR212" s="13"/>
      <c r="FS212" s="13"/>
    </row>
    <row r="213" spans="1:175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  <c r="DW213" s="13"/>
      <c r="DX213" s="13"/>
      <c r="DY213" s="13"/>
      <c r="DZ213" s="13"/>
      <c r="EA213" s="13"/>
      <c r="EB213" s="13"/>
      <c r="EC213" s="13"/>
      <c r="ED213" s="13"/>
      <c r="EE213" s="13"/>
      <c r="EF213" s="13"/>
      <c r="EG213" s="13"/>
      <c r="EH213" s="13"/>
      <c r="EI213" s="13"/>
      <c r="EJ213" s="13"/>
      <c r="EK213" s="13"/>
      <c r="EL213" s="13"/>
      <c r="EM213" s="13"/>
      <c r="EN213" s="13"/>
      <c r="EO213" s="13"/>
      <c r="EP213" s="13"/>
      <c r="EQ213" s="13"/>
      <c r="ER213" s="13"/>
      <c r="ES213" s="13"/>
      <c r="ET213" s="13"/>
      <c r="EU213" s="13"/>
      <c r="EV213" s="13"/>
      <c r="EW213" s="13"/>
      <c r="EX213" s="13"/>
      <c r="EY213" s="13"/>
      <c r="EZ213" s="13"/>
      <c r="FA213" s="13"/>
      <c r="FB213" s="13"/>
      <c r="FC213" s="13"/>
      <c r="FD213" s="13"/>
      <c r="FE213" s="13"/>
      <c r="FF213" s="13"/>
      <c r="FG213" s="13"/>
      <c r="FH213" s="13"/>
      <c r="FI213" s="13"/>
      <c r="FJ213" s="13"/>
      <c r="FK213" s="13"/>
      <c r="FL213" s="13"/>
      <c r="FM213" s="13"/>
      <c r="FN213" s="13"/>
      <c r="FO213" s="13"/>
      <c r="FP213" s="13"/>
      <c r="FQ213" s="13"/>
      <c r="FR213" s="13"/>
      <c r="FS213" s="13"/>
    </row>
    <row r="214" spans="1:175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13"/>
      <c r="EK214" s="13"/>
      <c r="EL214" s="13"/>
      <c r="EM214" s="13"/>
      <c r="EN214" s="13"/>
      <c r="EO214" s="13"/>
      <c r="EP214" s="13"/>
      <c r="EQ214" s="13"/>
      <c r="ER214" s="13"/>
      <c r="ES214" s="13"/>
      <c r="ET214" s="13"/>
      <c r="EU214" s="13"/>
      <c r="EV214" s="13"/>
      <c r="EW214" s="13"/>
      <c r="EX214" s="13"/>
      <c r="EY214" s="13"/>
      <c r="EZ214" s="13"/>
      <c r="FA214" s="13"/>
      <c r="FB214" s="13"/>
      <c r="FC214" s="13"/>
      <c r="FD214" s="13"/>
      <c r="FE214" s="13"/>
      <c r="FF214" s="13"/>
      <c r="FG214" s="13"/>
      <c r="FH214" s="13"/>
      <c r="FI214" s="13"/>
      <c r="FJ214" s="13"/>
      <c r="FK214" s="13"/>
      <c r="FL214" s="13"/>
      <c r="FM214" s="13"/>
      <c r="FN214" s="13"/>
      <c r="FO214" s="13"/>
      <c r="FP214" s="13"/>
      <c r="FQ214" s="13"/>
      <c r="FR214" s="13"/>
      <c r="FS214" s="13"/>
    </row>
    <row r="215" spans="1:17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3"/>
      <c r="DZ215" s="13"/>
      <c r="EA215" s="13"/>
      <c r="EB215" s="13"/>
      <c r="EC215" s="13"/>
      <c r="ED215" s="13"/>
      <c r="EE215" s="13"/>
      <c r="EF215" s="13"/>
      <c r="EG215" s="13"/>
      <c r="EH215" s="13"/>
      <c r="EI215" s="13"/>
      <c r="EJ215" s="13"/>
      <c r="EK215" s="13"/>
      <c r="EL215" s="13"/>
      <c r="EM215" s="13"/>
      <c r="EN215" s="13"/>
      <c r="EO215" s="13"/>
      <c r="EP215" s="13"/>
      <c r="EQ215" s="13"/>
      <c r="ER215" s="13"/>
      <c r="ES215" s="13"/>
      <c r="ET215" s="13"/>
      <c r="EU215" s="13"/>
      <c r="EV215" s="13"/>
      <c r="EW215" s="13"/>
      <c r="EX215" s="13"/>
      <c r="EY215" s="13"/>
      <c r="EZ215" s="13"/>
      <c r="FA215" s="13"/>
      <c r="FB215" s="13"/>
      <c r="FC215" s="13"/>
      <c r="FD215" s="13"/>
      <c r="FE215" s="13"/>
      <c r="FF215" s="13"/>
      <c r="FG215" s="13"/>
      <c r="FH215" s="13"/>
      <c r="FI215" s="13"/>
      <c r="FJ215" s="13"/>
      <c r="FK215" s="13"/>
      <c r="FL215" s="13"/>
      <c r="FM215" s="13"/>
      <c r="FN215" s="13"/>
      <c r="FO215" s="13"/>
      <c r="FP215" s="13"/>
      <c r="FQ215" s="13"/>
      <c r="FR215" s="13"/>
      <c r="FS215" s="13"/>
    </row>
    <row r="216" spans="1:175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  <c r="DW216" s="13"/>
      <c r="DX216" s="13"/>
      <c r="DY216" s="13"/>
      <c r="DZ216" s="13"/>
      <c r="EA216" s="13"/>
      <c r="EB216" s="13"/>
      <c r="EC216" s="13"/>
      <c r="ED216" s="13"/>
      <c r="EE216" s="13"/>
      <c r="EF216" s="13"/>
      <c r="EG216" s="13"/>
      <c r="EH216" s="13"/>
      <c r="EI216" s="13"/>
      <c r="EJ216" s="13"/>
      <c r="EK216" s="13"/>
      <c r="EL216" s="13"/>
      <c r="EM216" s="13"/>
      <c r="EN216" s="13"/>
      <c r="EO216" s="13"/>
      <c r="EP216" s="13"/>
      <c r="EQ216" s="13"/>
      <c r="ER216" s="13"/>
      <c r="ES216" s="13"/>
      <c r="ET216" s="13"/>
      <c r="EU216" s="13"/>
      <c r="EV216" s="13"/>
      <c r="EW216" s="13"/>
      <c r="EX216" s="13"/>
      <c r="EY216" s="13"/>
      <c r="EZ216" s="13"/>
      <c r="FA216" s="13"/>
      <c r="FB216" s="13"/>
      <c r="FC216" s="13"/>
      <c r="FD216" s="13"/>
      <c r="FE216" s="13"/>
      <c r="FF216" s="13"/>
      <c r="FG216" s="13"/>
      <c r="FH216" s="13"/>
      <c r="FI216" s="13"/>
      <c r="FJ216" s="13"/>
      <c r="FK216" s="13"/>
      <c r="FL216" s="13"/>
      <c r="FM216" s="13"/>
      <c r="FN216" s="13"/>
      <c r="FO216" s="13"/>
      <c r="FP216" s="13"/>
      <c r="FQ216" s="13"/>
      <c r="FR216" s="13"/>
      <c r="FS216" s="13"/>
    </row>
    <row r="217" spans="1:175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  <c r="FC217" s="13"/>
      <c r="FD217" s="13"/>
      <c r="FE217" s="13"/>
      <c r="FF217" s="13"/>
      <c r="FG217" s="13"/>
      <c r="FH217" s="13"/>
      <c r="FI217" s="13"/>
      <c r="FJ217" s="13"/>
      <c r="FK217" s="13"/>
      <c r="FL217" s="13"/>
      <c r="FM217" s="13"/>
      <c r="FN217" s="13"/>
      <c r="FO217" s="13"/>
      <c r="FP217" s="13"/>
      <c r="FQ217" s="13"/>
      <c r="FR217" s="13"/>
      <c r="FS217" s="13"/>
    </row>
    <row r="218" spans="1:175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  <c r="DW218" s="13"/>
      <c r="DX218" s="13"/>
      <c r="DY218" s="13"/>
      <c r="DZ218" s="13"/>
      <c r="EA218" s="13"/>
      <c r="EB218" s="13"/>
      <c r="EC218" s="13"/>
      <c r="ED218" s="13"/>
      <c r="EE218" s="13"/>
      <c r="EF218" s="13"/>
      <c r="EG218" s="13"/>
      <c r="EH218" s="13"/>
      <c r="EI218" s="13"/>
      <c r="EJ218" s="13"/>
      <c r="EK218" s="13"/>
      <c r="EL218" s="13"/>
      <c r="EM218" s="13"/>
      <c r="EN218" s="13"/>
      <c r="EO218" s="13"/>
      <c r="EP218" s="13"/>
      <c r="EQ218" s="13"/>
      <c r="ER218" s="13"/>
      <c r="ES218" s="13"/>
      <c r="ET218" s="13"/>
      <c r="EU218" s="13"/>
      <c r="EV218" s="13"/>
      <c r="EW218" s="13"/>
      <c r="EX218" s="13"/>
      <c r="EY218" s="13"/>
      <c r="EZ218" s="13"/>
      <c r="FA218" s="13"/>
      <c r="FB218" s="13"/>
      <c r="FC218" s="13"/>
      <c r="FD218" s="13"/>
      <c r="FE218" s="13"/>
      <c r="FF218" s="13"/>
      <c r="FG218" s="13"/>
      <c r="FH218" s="13"/>
      <c r="FI218" s="13"/>
      <c r="FJ218" s="13"/>
      <c r="FK218" s="13"/>
      <c r="FL218" s="13"/>
      <c r="FM218" s="13"/>
      <c r="FN218" s="13"/>
      <c r="FO218" s="13"/>
      <c r="FP218" s="13"/>
      <c r="FQ218" s="13"/>
      <c r="FR218" s="13"/>
      <c r="FS218" s="13"/>
    </row>
    <row r="219" spans="1:175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13"/>
      <c r="DF219" s="13"/>
      <c r="DG219" s="13"/>
      <c r="DH219" s="13"/>
      <c r="DI219" s="13"/>
      <c r="DJ219" s="13"/>
      <c r="DK219" s="13"/>
      <c r="DL219" s="13"/>
      <c r="DM219" s="13"/>
      <c r="DN219" s="13"/>
      <c r="DO219" s="13"/>
      <c r="DP219" s="13"/>
      <c r="DQ219" s="13"/>
      <c r="DR219" s="13"/>
      <c r="DS219" s="13"/>
      <c r="DT219" s="13"/>
      <c r="DU219" s="13"/>
      <c r="DV219" s="13"/>
      <c r="DW219" s="13"/>
      <c r="DX219" s="13"/>
      <c r="DY219" s="13"/>
      <c r="DZ219" s="13"/>
      <c r="EA219" s="13"/>
      <c r="EB219" s="13"/>
      <c r="EC219" s="13"/>
      <c r="ED219" s="13"/>
      <c r="EE219" s="13"/>
      <c r="EF219" s="13"/>
      <c r="EG219" s="13"/>
      <c r="EH219" s="13"/>
      <c r="EI219" s="13"/>
      <c r="EJ219" s="13"/>
      <c r="EK219" s="13"/>
      <c r="EL219" s="13"/>
      <c r="EM219" s="13"/>
      <c r="EN219" s="13"/>
      <c r="EO219" s="13"/>
      <c r="EP219" s="13"/>
      <c r="EQ219" s="13"/>
      <c r="ER219" s="13"/>
      <c r="ES219" s="13"/>
      <c r="ET219" s="13"/>
      <c r="EU219" s="13"/>
      <c r="EV219" s="13"/>
      <c r="EW219" s="13"/>
      <c r="EX219" s="13"/>
      <c r="EY219" s="13"/>
      <c r="EZ219" s="13"/>
      <c r="FA219" s="13"/>
      <c r="FB219" s="13"/>
      <c r="FC219" s="13"/>
      <c r="FD219" s="13"/>
      <c r="FE219" s="13"/>
      <c r="FF219" s="13"/>
      <c r="FG219" s="13"/>
      <c r="FH219" s="13"/>
      <c r="FI219" s="13"/>
      <c r="FJ219" s="13"/>
      <c r="FK219" s="13"/>
      <c r="FL219" s="13"/>
      <c r="FM219" s="13"/>
      <c r="FN219" s="13"/>
      <c r="FO219" s="13"/>
      <c r="FP219" s="13"/>
      <c r="FQ219" s="13"/>
      <c r="FR219" s="13"/>
      <c r="FS219" s="13"/>
    </row>
    <row r="220" spans="1:175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/>
      <c r="DL220" s="13"/>
      <c r="DM220" s="13"/>
      <c r="DN220" s="13"/>
      <c r="DO220" s="13"/>
      <c r="DP220" s="13"/>
      <c r="DQ220" s="13"/>
      <c r="DR220" s="13"/>
      <c r="DS220" s="13"/>
      <c r="DT220" s="13"/>
      <c r="DU220" s="13"/>
      <c r="DV220" s="13"/>
      <c r="DW220" s="13"/>
      <c r="DX220" s="13"/>
      <c r="DY220" s="13"/>
      <c r="DZ220" s="13"/>
      <c r="EA220" s="13"/>
      <c r="EB220" s="13"/>
      <c r="EC220" s="13"/>
      <c r="ED220" s="13"/>
      <c r="EE220" s="13"/>
      <c r="EF220" s="13"/>
      <c r="EG220" s="13"/>
      <c r="EH220" s="13"/>
      <c r="EI220" s="13"/>
      <c r="EJ220" s="13"/>
      <c r="EK220" s="13"/>
      <c r="EL220" s="13"/>
      <c r="EM220" s="13"/>
      <c r="EN220" s="13"/>
      <c r="EO220" s="13"/>
      <c r="EP220" s="13"/>
      <c r="EQ220" s="13"/>
      <c r="ER220" s="13"/>
      <c r="ES220" s="13"/>
      <c r="ET220" s="13"/>
      <c r="EU220" s="13"/>
      <c r="EV220" s="13"/>
      <c r="EW220" s="13"/>
      <c r="EX220" s="13"/>
      <c r="EY220" s="13"/>
      <c r="EZ220" s="13"/>
      <c r="FA220" s="13"/>
      <c r="FB220" s="13"/>
      <c r="FC220" s="13"/>
      <c r="FD220" s="13"/>
      <c r="FE220" s="13"/>
      <c r="FF220" s="13"/>
      <c r="FG220" s="13"/>
      <c r="FH220" s="13"/>
      <c r="FI220" s="13"/>
      <c r="FJ220" s="13"/>
      <c r="FK220" s="13"/>
      <c r="FL220" s="13"/>
      <c r="FM220" s="13"/>
      <c r="FN220" s="13"/>
      <c r="FO220" s="13"/>
      <c r="FP220" s="13"/>
      <c r="FQ220" s="13"/>
      <c r="FR220" s="13"/>
      <c r="FS220" s="13"/>
    </row>
    <row r="221" spans="1:175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G221" s="13"/>
      <c r="DH221" s="13"/>
      <c r="DI221" s="13"/>
      <c r="DJ221" s="13"/>
      <c r="DK221" s="13"/>
      <c r="DL221" s="13"/>
      <c r="DM221" s="13"/>
      <c r="DN221" s="13"/>
      <c r="DO221" s="13"/>
      <c r="DP221" s="13"/>
      <c r="DQ221" s="13"/>
      <c r="DR221" s="13"/>
      <c r="DS221" s="13"/>
      <c r="DT221" s="13"/>
      <c r="DU221" s="13"/>
      <c r="DV221" s="13"/>
      <c r="DW221" s="13"/>
      <c r="DX221" s="13"/>
      <c r="DY221" s="13"/>
      <c r="DZ221" s="13"/>
      <c r="EA221" s="13"/>
      <c r="EB221" s="13"/>
      <c r="EC221" s="13"/>
      <c r="ED221" s="13"/>
      <c r="EE221" s="13"/>
      <c r="EF221" s="13"/>
      <c r="EG221" s="13"/>
      <c r="EH221" s="13"/>
      <c r="EI221" s="13"/>
      <c r="EJ221" s="13"/>
      <c r="EK221" s="13"/>
      <c r="EL221" s="13"/>
      <c r="EM221" s="13"/>
      <c r="EN221" s="13"/>
      <c r="EO221" s="13"/>
      <c r="EP221" s="13"/>
      <c r="EQ221" s="13"/>
      <c r="ER221" s="13"/>
      <c r="ES221" s="13"/>
      <c r="ET221" s="13"/>
      <c r="EU221" s="13"/>
      <c r="EV221" s="13"/>
      <c r="EW221" s="13"/>
      <c r="EX221" s="13"/>
      <c r="EY221" s="13"/>
      <c r="EZ221" s="13"/>
      <c r="FA221" s="13"/>
      <c r="FB221" s="13"/>
      <c r="FC221" s="13"/>
      <c r="FD221" s="13"/>
      <c r="FE221" s="13"/>
      <c r="FF221" s="13"/>
      <c r="FG221" s="13"/>
      <c r="FH221" s="13"/>
      <c r="FI221" s="13"/>
      <c r="FJ221" s="13"/>
      <c r="FK221" s="13"/>
      <c r="FL221" s="13"/>
      <c r="FM221" s="13"/>
      <c r="FN221" s="13"/>
      <c r="FO221" s="13"/>
      <c r="FP221" s="13"/>
      <c r="FQ221" s="13"/>
      <c r="FR221" s="13"/>
      <c r="FS221" s="13"/>
    </row>
    <row r="222" spans="1:175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  <c r="DW222" s="13"/>
      <c r="DX222" s="13"/>
      <c r="DY222" s="13"/>
      <c r="DZ222" s="13"/>
      <c r="EA222" s="13"/>
      <c r="EB222" s="13"/>
      <c r="EC222" s="13"/>
      <c r="ED222" s="13"/>
      <c r="EE222" s="13"/>
      <c r="EF222" s="13"/>
      <c r="EG222" s="13"/>
      <c r="EH222" s="13"/>
      <c r="EI222" s="13"/>
      <c r="EJ222" s="13"/>
      <c r="EK222" s="13"/>
      <c r="EL222" s="13"/>
      <c r="EM222" s="13"/>
      <c r="EN222" s="13"/>
      <c r="EO222" s="13"/>
      <c r="EP222" s="13"/>
      <c r="EQ222" s="13"/>
      <c r="ER222" s="13"/>
      <c r="ES222" s="13"/>
      <c r="ET222" s="13"/>
      <c r="EU222" s="13"/>
      <c r="EV222" s="13"/>
      <c r="EW222" s="13"/>
      <c r="EX222" s="13"/>
      <c r="EY222" s="13"/>
      <c r="EZ222" s="13"/>
      <c r="FA222" s="13"/>
      <c r="FB222" s="13"/>
      <c r="FC222" s="13"/>
      <c r="FD222" s="13"/>
      <c r="FE222" s="13"/>
      <c r="FF222" s="13"/>
      <c r="FG222" s="13"/>
      <c r="FH222" s="13"/>
      <c r="FI222" s="13"/>
      <c r="FJ222" s="13"/>
      <c r="FK222" s="13"/>
      <c r="FL222" s="13"/>
      <c r="FM222" s="13"/>
      <c r="FN222" s="13"/>
      <c r="FO222" s="13"/>
      <c r="FP222" s="13"/>
      <c r="FQ222" s="13"/>
      <c r="FR222" s="13"/>
      <c r="FS222" s="13"/>
    </row>
    <row r="223" spans="1:175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G223" s="13"/>
      <c r="DH223" s="13"/>
      <c r="DI223" s="13"/>
      <c r="DJ223" s="13"/>
      <c r="DK223" s="13"/>
      <c r="DL223" s="13"/>
      <c r="DM223" s="13"/>
      <c r="DN223" s="13"/>
      <c r="DO223" s="13"/>
      <c r="DP223" s="13"/>
      <c r="DQ223" s="13"/>
      <c r="DR223" s="13"/>
      <c r="DS223" s="13"/>
      <c r="DT223" s="13"/>
      <c r="DU223" s="13"/>
      <c r="DV223" s="13"/>
      <c r="DW223" s="13"/>
      <c r="DX223" s="13"/>
      <c r="DY223" s="13"/>
      <c r="DZ223" s="13"/>
      <c r="EA223" s="13"/>
      <c r="EB223" s="13"/>
      <c r="EC223" s="13"/>
      <c r="ED223" s="13"/>
      <c r="EE223" s="13"/>
      <c r="EF223" s="13"/>
      <c r="EG223" s="13"/>
      <c r="EH223" s="13"/>
      <c r="EI223" s="13"/>
      <c r="EJ223" s="13"/>
      <c r="EK223" s="13"/>
      <c r="EL223" s="13"/>
      <c r="EM223" s="13"/>
      <c r="EN223" s="13"/>
      <c r="EO223" s="13"/>
      <c r="EP223" s="13"/>
      <c r="EQ223" s="13"/>
      <c r="ER223" s="13"/>
      <c r="ES223" s="13"/>
      <c r="ET223" s="13"/>
      <c r="EU223" s="13"/>
      <c r="EV223" s="13"/>
      <c r="EW223" s="13"/>
      <c r="EX223" s="13"/>
      <c r="EY223" s="13"/>
      <c r="EZ223" s="13"/>
      <c r="FA223" s="13"/>
      <c r="FB223" s="13"/>
      <c r="FC223" s="13"/>
      <c r="FD223" s="13"/>
      <c r="FE223" s="13"/>
      <c r="FF223" s="13"/>
      <c r="FG223" s="13"/>
      <c r="FH223" s="13"/>
      <c r="FI223" s="13"/>
      <c r="FJ223" s="13"/>
      <c r="FK223" s="13"/>
      <c r="FL223" s="13"/>
      <c r="FM223" s="13"/>
      <c r="FN223" s="13"/>
      <c r="FO223" s="13"/>
      <c r="FP223" s="13"/>
      <c r="FQ223" s="13"/>
      <c r="FR223" s="13"/>
      <c r="FS223" s="13"/>
    </row>
    <row r="224" spans="1:175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3"/>
      <c r="DF224" s="13"/>
      <c r="DG224" s="13"/>
      <c r="DH224" s="13"/>
      <c r="DI224" s="13"/>
      <c r="DJ224" s="13"/>
      <c r="DK224" s="13"/>
      <c r="DL224" s="13"/>
      <c r="DM224" s="13"/>
      <c r="DN224" s="13"/>
      <c r="DO224" s="13"/>
      <c r="DP224" s="13"/>
      <c r="DQ224" s="13"/>
      <c r="DR224" s="13"/>
      <c r="DS224" s="13"/>
      <c r="DT224" s="13"/>
      <c r="DU224" s="13"/>
      <c r="DV224" s="13"/>
      <c r="DW224" s="13"/>
      <c r="DX224" s="13"/>
      <c r="DY224" s="13"/>
      <c r="DZ224" s="13"/>
      <c r="EA224" s="13"/>
      <c r="EB224" s="13"/>
      <c r="EC224" s="13"/>
      <c r="ED224" s="13"/>
      <c r="EE224" s="13"/>
      <c r="EF224" s="13"/>
      <c r="EG224" s="13"/>
      <c r="EH224" s="13"/>
      <c r="EI224" s="13"/>
      <c r="EJ224" s="13"/>
      <c r="EK224" s="13"/>
      <c r="EL224" s="13"/>
      <c r="EM224" s="13"/>
      <c r="EN224" s="13"/>
      <c r="EO224" s="13"/>
      <c r="EP224" s="13"/>
      <c r="EQ224" s="13"/>
      <c r="ER224" s="13"/>
      <c r="ES224" s="13"/>
      <c r="ET224" s="13"/>
      <c r="EU224" s="13"/>
      <c r="EV224" s="13"/>
      <c r="EW224" s="13"/>
      <c r="EX224" s="13"/>
      <c r="EY224" s="13"/>
      <c r="EZ224" s="13"/>
      <c r="FA224" s="13"/>
      <c r="FB224" s="13"/>
      <c r="FC224" s="13"/>
      <c r="FD224" s="13"/>
      <c r="FE224" s="13"/>
      <c r="FF224" s="13"/>
      <c r="FG224" s="13"/>
      <c r="FH224" s="13"/>
      <c r="FI224" s="13"/>
      <c r="FJ224" s="13"/>
      <c r="FK224" s="13"/>
      <c r="FL224" s="13"/>
      <c r="FM224" s="13"/>
      <c r="FN224" s="13"/>
      <c r="FO224" s="13"/>
      <c r="FP224" s="13"/>
      <c r="FQ224" s="13"/>
      <c r="FR224" s="13"/>
      <c r="FS224" s="13"/>
    </row>
    <row r="225" spans="1:175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  <c r="EI225" s="13"/>
      <c r="EJ225" s="13"/>
      <c r="EK225" s="13"/>
      <c r="EL225" s="13"/>
      <c r="EM225" s="13"/>
      <c r="EN225" s="13"/>
      <c r="EO225" s="13"/>
      <c r="EP225" s="13"/>
      <c r="EQ225" s="13"/>
      <c r="ER225" s="13"/>
      <c r="ES225" s="13"/>
      <c r="ET225" s="13"/>
      <c r="EU225" s="13"/>
      <c r="EV225" s="13"/>
      <c r="EW225" s="13"/>
      <c r="EX225" s="13"/>
      <c r="EY225" s="13"/>
      <c r="EZ225" s="13"/>
      <c r="FA225" s="13"/>
      <c r="FB225" s="13"/>
      <c r="FC225" s="13"/>
      <c r="FD225" s="13"/>
      <c r="FE225" s="13"/>
      <c r="FF225" s="13"/>
      <c r="FG225" s="13"/>
      <c r="FH225" s="13"/>
      <c r="FI225" s="13"/>
      <c r="FJ225" s="13"/>
      <c r="FK225" s="13"/>
      <c r="FL225" s="13"/>
      <c r="FM225" s="13"/>
      <c r="FN225" s="13"/>
      <c r="FO225" s="13"/>
      <c r="FP225" s="13"/>
      <c r="FQ225" s="13"/>
      <c r="FR225" s="13"/>
      <c r="FS225" s="13"/>
    </row>
    <row r="226" spans="1:175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  <c r="DW226" s="13"/>
      <c r="DX226" s="13"/>
      <c r="DY226" s="13"/>
      <c r="DZ226" s="13"/>
      <c r="EA226" s="13"/>
      <c r="EB226" s="13"/>
      <c r="EC226" s="13"/>
      <c r="ED226" s="13"/>
      <c r="EE226" s="13"/>
      <c r="EF226" s="13"/>
      <c r="EG226" s="13"/>
      <c r="EH226" s="13"/>
      <c r="EI226" s="13"/>
      <c r="EJ226" s="13"/>
      <c r="EK226" s="13"/>
      <c r="EL226" s="13"/>
      <c r="EM226" s="13"/>
      <c r="EN226" s="13"/>
      <c r="EO226" s="13"/>
      <c r="EP226" s="13"/>
      <c r="EQ226" s="13"/>
      <c r="ER226" s="13"/>
      <c r="ES226" s="13"/>
      <c r="ET226" s="13"/>
      <c r="EU226" s="13"/>
      <c r="EV226" s="13"/>
      <c r="EW226" s="13"/>
      <c r="EX226" s="13"/>
      <c r="EY226" s="13"/>
      <c r="EZ226" s="13"/>
      <c r="FA226" s="13"/>
      <c r="FB226" s="13"/>
      <c r="FC226" s="13"/>
      <c r="FD226" s="13"/>
      <c r="FE226" s="13"/>
      <c r="FF226" s="13"/>
      <c r="FG226" s="13"/>
      <c r="FH226" s="13"/>
      <c r="FI226" s="13"/>
      <c r="FJ226" s="13"/>
      <c r="FK226" s="13"/>
      <c r="FL226" s="13"/>
      <c r="FM226" s="13"/>
      <c r="FN226" s="13"/>
      <c r="FO226" s="13"/>
      <c r="FP226" s="13"/>
      <c r="FQ226" s="13"/>
      <c r="FR226" s="13"/>
      <c r="FS226" s="13"/>
    </row>
    <row r="227" spans="1:175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  <c r="DW227" s="13"/>
      <c r="DX227" s="13"/>
      <c r="DY227" s="13"/>
      <c r="DZ227" s="13"/>
      <c r="EA227" s="13"/>
      <c r="EB227" s="13"/>
      <c r="EC227" s="13"/>
      <c r="ED227" s="13"/>
      <c r="EE227" s="13"/>
      <c r="EF227" s="13"/>
      <c r="EG227" s="13"/>
      <c r="EH227" s="13"/>
      <c r="EI227" s="13"/>
      <c r="EJ227" s="13"/>
      <c r="EK227" s="13"/>
      <c r="EL227" s="13"/>
      <c r="EM227" s="13"/>
      <c r="EN227" s="13"/>
      <c r="EO227" s="13"/>
      <c r="EP227" s="13"/>
      <c r="EQ227" s="13"/>
      <c r="ER227" s="13"/>
      <c r="ES227" s="13"/>
      <c r="ET227" s="13"/>
      <c r="EU227" s="13"/>
      <c r="EV227" s="13"/>
      <c r="EW227" s="13"/>
      <c r="EX227" s="13"/>
      <c r="EY227" s="13"/>
      <c r="EZ227" s="13"/>
      <c r="FA227" s="13"/>
      <c r="FB227" s="13"/>
      <c r="FC227" s="13"/>
      <c r="FD227" s="13"/>
      <c r="FE227" s="13"/>
      <c r="FF227" s="13"/>
      <c r="FG227" s="13"/>
      <c r="FH227" s="13"/>
      <c r="FI227" s="13"/>
      <c r="FJ227" s="13"/>
      <c r="FK227" s="13"/>
      <c r="FL227" s="13"/>
      <c r="FM227" s="13"/>
      <c r="FN227" s="13"/>
      <c r="FO227" s="13"/>
      <c r="FP227" s="13"/>
      <c r="FQ227" s="13"/>
      <c r="FR227" s="13"/>
      <c r="FS227" s="13"/>
    </row>
    <row r="228" spans="1:175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  <c r="DZ228" s="13"/>
      <c r="EA228" s="13"/>
      <c r="EB228" s="13"/>
      <c r="EC228" s="13"/>
      <c r="ED228" s="13"/>
      <c r="EE228" s="13"/>
      <c r="EF228" s="13"/>
      <c r="EG228" s="13"/>
      <c r="EH228" s="13"/>
      <c r="EI228" s="13"/>
      <c r="EJ228" s="13"/>
      <c r="EK228" s="13"/>
      <c r="EL228" s="13"/>
      <c r="EM228" s="13"/>
      <c r="EN228" s="13"/>
      <c r="EO228" s="13"/>
      <c r="EP228" s="13"/>
      <c r="EQ228" s="13"/>
      <c r="ER228" s="13"/>
      <c r="ES228" s="13"/>
      <c r="ET228" s="13"/>
      <c r="EU228" s="13"/>
      <c r="EV228" s="13"/>
      <c r="EW228" s="13"/>
      <c r="EX228" s="13"/>
      <c r="EY228" s="13"/>
      <c r="EZ228" s="13"/>
      <c r="FA228" s="13"/>
      <c r="FB228" s="13"/>
      <c r="FC228" s="13"/>
      <c r="FD228" s="13"/>
      <c r="FE228" s="13"/>
      <c r="FF228" s="13"/>
      <c r="FG228" s="13"/>
      <c r="FH228" s="13"/>
      <c r="FI228" s="13"/>
      <c r="FJ228" s="13"/>
      <c r="FK228" s="13"/>
      <c r="FL228" s="13"/>
      <c r="FM228" s="13"/>
      <c r="FN228" s="13"/>
      <c r="FO228" s="13"/>
      <c r="FP228" s="13"/>
      <c r="FQ228" s="13"/>
      <c r="FR228" s="13"/>
      <c r="FS228" s="13"/>
    </row>
    <row r="229" spans="1:175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  <c r="DW229" s="13"/>
      <c r="DX229" s="13"/>
      <c r="DY229" s="13"/>
      <c r="DZ229" s="13"/>
      <c r="EA229" s="13"/>
      <c r="EB229" s="13"/>
      <c r="EC229" s="13"/>
      <c r="ED229" s="13"/>
      <c r="EE229" s="13"/>
      <c r="EF229" s="13"/>
      <c r="EG229" s="13"/>
      <c r="EH229" s="13"/>
      <c r="EI229" s="13"/>
      <c r="EJ229" s="13"/>
      <c r="EK229" s="13"/>
      <c r="EL229" s="13"/>
      <c r="EM229" s="13"/>
      <c r="EN229" s="13"/>
      <c r="EO229" s="13"/>
      <c r="EP229" s="13"/>
      <c r="EQ229" s="13"/>
      <c r="ER229" s="13"/>
      <c r="ES229" s="13"/>
      <c r="ET229" s="13"/>
      <c r="EU229" s="13"/>
      <c r="EV229" s="13"/>
      <c r="EW229" s="13"/>
      <c r="EX229" s="13"/>
      <c r="EY229" s="13"/>
      <c r="EZ229" s="13"/>
      <c r="FA229" s="13"/>
      <c r="FB229" s="13"/>
      <c r="FC229" s="13"/>
      <c r="FD229" s="13"/>
      <c r="FE229" s="13"/>
      <c r="FF229" s="13"/>
      <c r="FG229" s="13"/>
      <c r="FH229" s="13"/>
      <c r="FI229" s="13"/>
      <c r="FJ229" s="13"/>
      <c r="FK229" s="13"/>
      <c r="FL229" s="13"/>
      <c r="FM229" s="13"/>
      <c r="FN229" s="13"/>
      <c r="FO229" s="13"/>
      <c r="FP229" s="13"/>
      <c r="FQ229" s="13"/>
      <c r="FR229" s="13"/>
      <c r="FS229" s="13"/>
    </row>
    <row r="230" spans="1:175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  <c r="FF230" s="13"/>
      <c r="FG230" s="13"/>
      <c r="FH230" s="13"/>
      <c r="FI230" s="13"/>
      <c r="FJ230" s="13"/>
      <c r="FK230" s="13"/>
      <c r="FL230" s="13"/>
      <c r="FM230" s="13"/>
      <c r="FN230" s="13"/>
      <c r="FO230" s="13"/>
      <c r="FP230" s="13"/>
      <c r="FQ230" s="13"/>
      <c r="FR230" s="13"/>
      <c r="FS230" s="13"/>
    </row>
    <row r="231" spans="1:175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  <c r="FC231" s="13"/>
      <c r="FD231" s="13"/>
      <c r="FE231" s="13"/>
      <c r="FF231" s="13"/>
      <c r="FG231" s="13"/>
      <c r="FH231" s="13"/>
      <c r="FI231" s="13"/>
      <c r="FJ231" s="13"/>
      <c r="FK231" s="13"/>
      <c r="FL231" s="13"/>
      <c r="FM231" s="13"/>
      <c r="FN231" s="13"/>
      <c r="FO231" s="13"/>
      <c r="FP231" s="13"/>
      <c r="FQ231" s="13"/>
      <c r="FR231" s="13"/>
      <c r="FS231" s="13"/>
    </row>
    <row r="232" spans="1:175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  <c r="FF232" s="13"/>
      <c r="FG232" s="13"/>
      <c r="FH232" s="13"/>
      <c r="FI232" s="13"/>
      <c r="FJ232" s="13"/>
      <c r="FK232" s="13"/>
      <c r="FL232" s="13"/>
      <c r="FM232" s="13"/>
      <c r="FN232" s="13"/>
      <c r="FO232" s="13"/>
      <c r="FP232" s="13"/>
      <c r="FQ232" s="13"/>
      <c r="FR232" s="13"/>
      <c r="FS232" s="13"/>
    </row>
    <row r="233" spans="1:175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  <c r="FC233" s="13"/>
      <c r="FD233" s="13"/>
      <c r="FE233" s="13"/>
      <c r="FF233" s="13"/>
      <c r="FG233" s="13"/>
      <c r="FH233" s="13"/>
      <c r="FI233" s="13"/>
      <c r="FJ233" s="13"/>
      <c r="FK233" s="13"/>
      <c r="FL233" s="13"/>
      <c r="FM233" s="13"/>
      <c r="FN233" s="13"/>
      <c r="FO233" s="13"/>
      <c r="FP233" s="13"/>
      <c r="FQ233" s="13"/>
      <c r="FR233" s="13"/>
      <c r="FS233" s="13"/>
    </row>
    <row r="234" spans="1:175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  <c r="FC234" s="13"/>
      <c r="FD234" s="13"/>
      <c r="FE234" s="13"/>
      <c r="FF234" s="13"/>
      <c r="FG234" s="13"/>
      <c r="FH234" s="13"/>
      <c r="FI234" s="13"/>
      <c r="FJ234" s="13"/>
      <c r="FK234" s="13"/>
      <c r="FL234" s="13"/>
      <c r="FM234" s="13"/>
      <c r="FN234" s="13"/>
      <c r="FO234" s="13"/>
      <c r="FP234" s="13"/>
      <c r="FQ234" s="13"/>
      <c r="FR234" s="13"/>
      <c r="FS234" s="13"/>
    </row>
    <row r="235" spans="1:175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  <c r="FF235" s="13"/>
      <c r="FG235" s="13"/>
      <c r="FH235" s="13"/>
      <c r="FI235" s="13"/>
      <c r="FJ235" s="13"/>
      <c r="FK235" s="13"/>
      <c r="FL235" s="13"/>
      <c r="FM235" s="13"/>
      <c r="FN235" s="13"/>
      <c r="FO235" s="13"/>
      <c r="FP235" s="13"/>
      <c r="FQ235" s="13"/>
      <c r="FR235" s="13"/>
      <c r="FS235" s="13"/>
    </row>
    <row r="236" spans="1:175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  <c r="DP236" s="13"/>
      <c r="DQ236" s="13"/>
      <c r="DR236" s="13"/>
      <c r="DS236" s="13"/>
      <c r="DT236" s="13"/>
      <c r="DU236" s="13"/>
      <c r="DV236" s="13"/>
      <c r="DW236" s="13"/>
      <c r="DX236" s="13"/>
      <c r="DY236" s="13"/>
      <c r="DZ236" s="13"/>
      <c r="EA236" s="13"/>
      <c r="EB236" s="13"/>
      <c r="EC236" s="13"/>
      <c r="ED236" s="13"/>
      <c r="EE236" s="13"/>
      <c r="EF236" s="13"/>
      <c r="EG236" s="13"/>
      <c r="EH236" s="13"/>
      <c r="EI236" s="13"/>
      <c r="EJ236" s="13"/>
      <c r="EK236" s="13"/>
      <c r="EL236" s="13"/>
      <c r="EM236" s="13"/>
      <c r="EN236" s="13"/>
      <c r="EO236" s="13"/>
      <c r="EP236" s="13"/>
      <c r="EQ236" s="13"/>
      <c r="ER236" s="13"/>
      <c r="ES236" s="13"/>
      <c r="ET236" s="13"/>
      <c r="EU236" s="13"/>
      <c r="EV236" s="13"/>
      <c r="EW236" s="13"/>
      <c r="EX236" s="13"/>
      <c r="EY236" s="13"/>
      <c r="EZ236" s="13"/>
      <c r="FA236" s="13"/>
      <c r="FB236" s="13"/>
      <c r="FC236" s="13"/>
      <c r="FD236" s="13"/>
      <c r="FE236" s="13"/>
      <c r="FF236" s="13"/>
      <c r="FG236" s="13"/>
      <c r="FH236" s="13"/>
      <c r="FI236" s="13"/>
      <c r="FJ236" s="13"/>
      <c r="FK236" s="13"/>
      <c r="FL236" s="13"/>
      <c r="FM236" s="13"/>
      <c r="FN236" s="13"/>
      <c r="FO236" s="13"/>
      <c r="FP236" s="13"/>
      <c r="FQ236" s="13"/>
      <c r="FR236" s="13"/>
      <c r="FS236" s="13"/>
    </row>
    <row r="237" spans="1:175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  <c r="EI237" s="13"/>
      <c r="EJ237" s="13"/>
      <c r="EK237" s="13"/>
      <c r="EL237" s="13"/>
      <c r="EM237" s="13"/>
      <c r="EN237" s="13"/>
      <c r="EO237" s="13"/>
      <c r="EP237" s="13"/>
      <c r="EQ237" s="13"/>
      <c r="ER237" s="13"/>
      <c r="ES237" s="13"/>
      <c r="ET237" s="13"/>
      <c r="EU237" s="13"/>
      <c r="EV237" s="13"/>
      <c r="EW237" s="13"/>
      <c r="EX237" s="13"/>
      <c r="EY237" s="13"/>
      <c r="EZ237" s="13"/>
      <c r="FA237" s="13"/>
      <c r="FB237" s="13"/>
      <c r="FC237" s="13"/>
      <c r="FD237" s="13"/>
      <c r="FE237" s="13"/>
      <c r="FF237" s="13"/>
      <c r="FG237" s="13"/>
      <c r="FH237" s="13"/>
      <c r="FI237" s="13"/>
      <c r="FJ237" s="13"/>
      <c r="FK237" s="13"/>
      <c r="FL237" s="13"/>
      <c r="FM237" s="13"/>
      <c r="FN237" s="13"/>
      <c r="FO237" s="13"/>
      <c r="FP237" s="13"/>
      <c r="FQ237" s="13"/>
      <c r="FR237" s="13"/>
      <c r="FS237" s="13"/>
    </row>
    <row r="238" spans="1:175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  <c r="EI238" s="13"/>
      <c r="EJ238" s="13"/>
      <c r="EK238" s="13"/>
      <c r="EL238" s="13"/>
      <c r="EM238" s="13"/>
      <c r="EN238" s="13"/>
      <c r="EO238" s="13"/>
      <c r="EP238" s="13"/>
      <c r="EQ238" s="13"/>
      <c r="ER238" s="13"/>
      <c r="ES238" s="13"/>
      <c r="ET238" s="13"/>
      <c r="EU238" s="13"/>
      <c r="EV238" s="13"/>
      <c r="EW238" s="13"/>
      <c r="EX238" s="13"/>
      <c r="EY238" s="13"/>
      <c r="EZ238" s="13"/>
      <c r="FA238" s="13"/>
      <c r="FB238" s="13"/>
      <c r="FC238" s="13"/>
      <c r="FD238" s="13"/>
      <c r="FE238" s="13"/>
      <c r="FF238" s="13"/>
      <c r="FG238" s="13"/>
      <c r="FH238" s="13"/>
      <c r="FI238" s="13"/>
      <c r="FJ238" s="13"/>
      <c r="FK238" s="13"/>
      <c r="FL238" s="13"/>
      <c r="FM238" s="13"/>
      <c r="FN238" s="13"/>
      <c r="FO238" s="13"/>
      <c r="FP238" s="13"/>
      <c r="FQ238" s="13"/>
      <c r="FR238" s="13"/>
      <c r="FS238" s="13"/>
    </row>
    <row r="239" spans="1:175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G239" s="13"/>
      <c r="DH239" s="13"/>
      <c r="DI239" s="13"/>
      <c r="DJ239" s="13"/>
      <c r="DK239" s="13"/>
      <c r="DL239" s="13"/>
      <c r="DM239" s="13"/>
      <c r="DN239" s="13"/>
      <c r="DO239" s="13"/>
      <c r="DP239" s="13"/>
      <c r="DQ239" s="13"/>
      <c r="DR239" s="13"/>
      <c r="DS239" s="13"/>
      <c r="DT239" s="13"/>
      <c r="DU239" s="13"/>
      <c r="DV239" s="13"/>
      <c r="DW239" s="13"/>
      <c r="DX239" s="13"/>
      <c r="DY239" s="13"/>
      <c r="DZ239" s="13"/>
      <c r="EA239" s="13"/>
      <c r="EB239" s="13"/>
      <c r="EC239" s="13"/>
      <c r="ED239" s="13"/>
      <c r="EE239" s="13"/>
      <c r="EF239" s="13"/>
      <c r="EG239" s="13"/>
      <c r="EH239" s="13"/>
      <c r="EI239" s="13"/>
      <c r="EJ239" s="13"/>
      <c r="EK239" s="13"/>
      <c r="EL239" s="13"/>
      <c r="EM239" s="13"/>
      <c r="EN239" s="13"/>
      <c r="EO239" s="13"/>
      <c r="EP239" s="13"/>
      <c r="EQ239" s="13"/>
      <c r="ER239" s="13"/>
      <c r="ES239" s="13"/>
      <c r="ET239" s="13"/>
      <c r="EU239" s="13"/>
      <c r="EV239" s="13"/>
      <c r="EW239" s="13"/>
      <c r="EX239" s="13"/>
      <c r="EY239" s="13"/>
      <c r="EZ239" s="13"/>
      <c r="FA239" s="13"/>
      <c r="FB239" s="13"/>
      <c r="FC239" s="13"/>
      <c r="FD239" s="13"/>
      <c r="FE239" s="13"/>
      <c r="FF239" s="13"/>
      <c r="FG239" s="13"/>
      <c r="FH239" s="13"/>
      <c r="FI239" s="13"/>
      <c r="FJ239" s="13"/>
      <c r="FK239" s="13"/>
      <c r="FL239" s="13"/>
      <c r="FM239" s="13"/>
      <c r="FN239" s="13"/>
      <c r="FO239" s="13"/>
      <c r="FP239" s="13"/>
      <c r="FQ239" s="13"/>
      <c r="FR239" s="13"/>
      <c r="FS239" s="13"/>
    </row>
    <row r="240" spans="1:175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/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  <c r="DW240" s="13"/>
      <c r="DX240" s="13"/>
      <c r="DY240" s="13"/>
      <c r="DZ240" s="13"/>
      <c r="EA240" s="13"/>
      <c r="EB240" s="13"/>
      <c r="EC240" s="13"/>
      <c r="ED240" s="13"/>
      <c r="EE240" s="13"/>
      <c r="EF240" s="13"/>
      <c r="EG240" s="13"/>
      <c r="EH240" s="13"/>
      <c r="EI240" s="13"/>
      <c r="EJ240" s="13"/>
      <c r="EK240" s="13"/>
      <c r="EL240" s="13"/>
      <c r="EM240" s="13"/>
      <c r="EN240" s="13"/>
      <c r="EO240" s="13"/>
      <c r="EP240" s="13"/>
      <c r="EQ240" s="13"/>
      <c r="ER240" s="13"/>
      <c r="ES240" s="13"/>
      <c r="ET240" s="13"/>
      <c r="EU240" s="13"/>
      <c r="EV240" s="13"/>
      <c r="EW240" s="13"/>
      <c r="EX240" s="13"/>
      <c r="EY240" s="13"/>
      <c r="EZ240" s="13"/>
      <c r="FA240" s="13"/>
      <c r="FB240" s="13"/>
      <c r="FC240" s="13"/>
      <c r="FD240" s="13"/>
      <c r="FE240" s="13"/>
      <c r="FF240" s="13"/>
      <c r="FG240" s="13"/>
      <c r="FH240" s="13"/>
      <c r="FI240" s="13"/>
      <c r="FJ240" s="13"/>
      <c r="FK240" s="13"/>
      <c r="FL240" s="13"/>
      <c r="FM240" s="13"/>
      <c r="FN240" s="13"/>
      <c r="FO240" s="13"/>
      <c r="FP240" s="13"/>
      <c r="FQ240" s="13"/>
      <c r="FR240" s="13"/>
      <c r="FS240" s="13"/>
    </row>
    <row r="241" spans="1:175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/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  <c r="DW241" s="13"/>
      <c r="DX241" s="13"/>
      <c r="DY241" s="13"/>
      <c r="DZ241" s="13"/>
      <c r="EA241" s="13"/>
      <c r="EB241" s="13"/>
      <c r="EC241" s="13"/>
      <c r="ED241" s="13"/>
      <c r="EE241" s="13"/>
      <c r="EF241" s="13"/>
      <c r="EG241" s="13"/>
      <c r="EH241" s="13"/>
      <c r="EI241" s="13"/>
      <c r="EJ241" s="13"/>
      <c r="EK241" s="13"/>
      <c r="EL241" s="13"/>
      <c r="EM241" s="13"/>
      <c r="EN241" s="13"/>
      <c r="EO241" s="13"/>
      <c r="EP241" s="13"/>
      <c r="EQ241" s="13"/>
      <c r="ER241" s="13"/>
      <c r="ES241" s="13"/>
      <c r="ET241" s="13"/>
      <c r="EU241" s="13"/>
      <c r="EV241" s="13"/>
      <c r="EW241" s="13"/>
      <c r="EX241" s="13"/>
      <c r="EY241" s="13"/>
      <c r="EZ241" s="13"/>
      <c r="FA241" s="13"/>
      <c r="FB241" s="13"/>
      <c r="FC241" s="13"/>
      <c r="FD241" s="13"/>
      <c r="FE241" s="13"/>
      <c r="FF241" s="13"/>
      <c r="FG241" s="13"/>
      <c r="FH241" s="13"/>
      <c r="FI241" s="13"/>
      <c r="FJ241" s="13"/>
      <c r="FK241" s="13"/>
      <c r="FL241" s="13"/>
      <c r="FM241" s="13"/>
      <c r="FN241" s="13"/>
      <c r="FO241" s="13"/>
      <c r="FP241" s="13"/>
      <c r="FQ241" s="13"/>
      <c r="FR241" s="13"/>
      <c r="FS241" s="13"/>
    </row>
    <row r="242" spans="1:175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13"/>
      <c r="DF242" s="13"/>
      <c r="DG242" s="13"/>
      <c r="DH242" s="13"/>
      <c r="DI242" s="13"/>
      <c r="DJ242" s="13"/>
      <c r="DK242" s="13"/>
      <c r="DL242" s="13"/>
      <c r="DM242" s="13"/>
      <c r="DN242" s="13"/>
      <c r="DO242" s="13"/>
      <c r="DP242" s="13"/>
      <c r="DQ242" s="13"/>
      <c r="DR242" s="13"/>
      <c r="DS242" s="13"/>
      <c r="DT242" s="13"/>
      <c r="DU242" s="13"/>
      <c r="DV242" s="13"/>
      <c r="DW242" s="13"/>
      <c r="DX242" s="13"/>
      <c r="DY242" s="13"/>
      <c r="DZ242" s="13"/>
      <c r="EA242" s="13"/>
      <c r="EB242" s="13"/>
      <c r="EC242" s="13"/>
      <c r="ED242" s="13"/>
      <c r="EE242" s="13"/>
      <c r="EF242" s="13"/>
      <c r="EG242" s="13"/>
      <c r="EH242" s="13"/>
      <c r="EI242" s="13"/>
      <c r="EJ242" s="13"/>
      <c r="EK242" s="13"/>
      <c r="EL242" s="13"/>
      <c r="EM242" s="13"/>
      <c r="EN242" s="13"/>
      <c r="EO242" s="13"/>
      <c r="EP242" s="13"/>
      <c r="EQ242" s="13"/>
      <c r="ER242" s="13"/>
      <c r="ES242" s="13"/>
      <c r="ET242" s="13"/>
      <c r="EU242" s="13"/>
      <c r="EV242" s="13"/>
      <c r="EW242" s="13"/>
      <c r="EX242" s="13"/>
      <c r="EY242" s="13"/>
      <c r="EZ242" s="13"/>
      <c r="FA242" s="13"/>
      <c r="FB242" s="13"/>
      <c r="FC242" s="13"/>
      <c r="FD242" s="13"/>
      <c r="FE242" s="13"/>
      <c r="FF242" s="13"/>
      <c r="FG242" s="13"/>
      <c r="FH242" s="13"/>
      <c r="FI242" s="13"/>
      <c r="FJ242" s="13"/>
      <c r="FK242" s="13"/>
      <c r="FL242" s="13"/>
      <c r="FM242" s="13"/>
      <c r="FN242" s="13"/>
      <c r="FO242" s="13"/>
      <c r="FP242" s="13"/>
      <c r="FQ242" s="13"/>
      <c r="FR242" s="13"/>
      <c r="FS242" s="13"/>
    </row>
    <row r="243" spans="1:175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3"/>
      <c r="DF243" s="13"/>
      <c r="DG243" s="13"/>
      <c r="DH243" s="13"/>
      <c r="DI243" s="13"/>
      <c r="DJ243" s="13"/>
      <c r="DK243" s="13"/>
      <c r="DL243" s="13"/>
      <c r="DM243" s="13"/>
      <c r="DN243" s="13"/>
      <c r="DO243" s="13"/>
      <c r="DP243" s="13"/>
      <c r="DQ243" s="13"/>
      <c r="DR243" s="13"/>
      <c r="DS243" s="13"/>
      <c r="DT243" s="13"/>
      <c r="DU243" s="13"/>
      <c r="DV243" s="13"/>
      <c r="DW243" s="13"/>
      <c r="DX243" s="13"/>
      <c r="DY243" s="13"/>
      <c r="DZ243" s="13"/>
      <c r="EA243" s="13"/>
      <c r="EB243" s="13"/>
      <c r="EC243" s="13"/>
      <c r="ED243" s="13"/>
      <c r="EE243" s="13"/>
      <c r="EF243" s="13"/>
      <c r="EG243" s="13"/>
      <c r="EH243" s="13"/>
      <c r="EI243" s="13"/>
      <c r="EJ243" s="13"/>
      <c r="EK243" s="13"/>
      <c r="EL243" s="13"/>
      <c r="EM243" s="13"/>
      <c r="EN243" s="13"/>
      <c r="EO243" s="13"/>
      <c r="EP243" s="13"/>
      <c r="EQ243" s="13"/>
      <c r="ER243" s="13"/>
      <c r="ES243" s="13"/>
      <c r="ET243" s="13"/>
      <c r="EU243" s="13"/>
      <c r="EV243" s="13"/>
      <c r="EW243" s="13"/>
      <c r="EX243" s="13"/>
      <c r="EY243" s="13"/>
      <c r="EZ243" s="13"/>
      <c r="FA243" s="13"/>
      <c r="FB243" s="13"/>
      <c r="FC243" s="13"/>
      <c r="FD243" s="13"/>
      <c r="FE243" s="13"/>
      <c r="FF243" s="13"/>
      <c r="FG243" s="13"/>
      <c r="FH243" s="13"/>
      <c r="FI243" s="13"/>
      <c r="FJ243" s="13"/>
      <c r="FK243" s="13"/>
      <c r="FL243" s="13"/>
      <c r="FM243" s="13"/>
      <c r="FN243" s="13"/>
      <c r="FO243" s="13"/>
      <c r="FP243" s="13"/>
      <c r="FQ243" s="13"/>
      <c r="FR243" s="13"/>
      <c r="FS243" s="13"/>
    </row>
    <row r="244" spans="1:175" ht="15.75" customHeight="1"/>
    <row r="245" spans="1:175" ht="15.75" customHeight="1"/>
    <row r="246" spans="1:175" ht="15.75" customHeight="1"/>
    <row r="247" spans="1:175" ht="15.75" customHeight="1"/>
    <row r="248" spans="1:175" ht="15.75" customHeight="1"/>
    <row r="249" spans="1:175" ht="15.75" customHeight="1"/>
    <row r="250" spans="1:175" ht="15.75" customHeight="1"/>
    <row r="251" spans="1:175" ht="15.75" customHeight="1"/>
    <row r="252" spans="1:175" ht="15.75" customHeight="1"/>
    <row r="253" spans="1:175" ht="15.75" customHeight="1"/>
    <row r="254" spans="1:175" ht="15.75" customHeight="1"/>
    <row r="255" spans="1:175" ht="15.75" customHeight="1"/>
    <row r="256" spans="1:175" ht="15.75" customHeight="1"/>
    <row r="257" s="1" customFormat="1" ht="15.75" customHeight="1"/>
    <row r="258" s="1" customFormat="1" ht="15.75" customHeight="1"/>
    <row r="259" s="1" customFormat="1" ht="15.75" customHeight="1"/>
    <row r="260" s="1" customFormat="1" ht="15.75" customHeight="1"/>
    <row r="261" s="1" customFormat="1" ht="15.75" customHeight="1"/>
    <row r="262" s="1" customFormat="1" ht="15.75" customHeight="1"/>
    <row r="263" s="1" customFormat="1" ht="15.75" customHeight="1"/>
    <row r="264" s="1" customFormat="1" ht="15.75" customHeight="1"/>
    <row r="265" s="1" customFormat="1" ht="15.75" customHeight="1"/>
    <row r="266" s="1" customFormat="1" ht="15.75" customHeight="1"/>
    <row r="267" s="1" customFormat="1" ht="15.75" customHeight="1"/>
    <row r="268" s="1" customFormat="1" ht="15.75" customHeight="1"/>
    <row r="269" s="1" customFormat="1" ht="15.75" customHeight="1"/>
    <row r="270" s="1" customFormat="1" ht="15.75" customHeight="1"/>
    <row r="271" s="1" customFormat="1" ht="15.75" customHeight="1"/>
    <row r="272" s="1" customFormat="1" ht="15.75" customHeight="1"/>
    <row r="273" s="1" customFormat="1" ht="15.75" customHeight="1"/>
    <row r="274" s="1" customFormat="1" ht="15.75" customHeight="1"/>
    <row r="275" s="1" customFormat="1" ht="15.75" customHeight="1"/>
    <row r="276" s="1" customFormat="1" ht="15.75" customHeight="1"/>
    <row r="277" s="1" customFormat="1" ht="15.75" customHeight="1"/>
    <row r="278" s="1" customFormat="1" ht="15.75" customHeight="1"/>
    <row r="279" s="1" customFormat="1" ht="15.75" customHeight="1"/>
    <row r="280" s="1" customFormat="1" ht="15.75" customHeight="1"/>
    <row r="281" s="1" customFormat="1" ht="15.75" customHeight="1"/>
    <row r="282" s="1" customFormat="1" ht="15.75" customHeight="1"/>
    <row r="283" s="1" customFormat="1" ht="15.75" customHeight="1"/>
    <row r="284" s="1" customFormat="1" ht="15.75" customHeight="1"/>
    <row r="285" s="1" customFormat="1" ht="15.75" customHeight="1"/>
    <row r="286" s="1" customFormat="1" ht="15.75" customHeight="1"/>
    <row r="287" s="1" customFormat="1" ht="15.75" customHeight="1"/>
    <row r="288" s="1" customFormat="1" ht="15.75" customHeight="1"/>
    <row r="289" s="1" customFormat="1" ht="15.75" customHeight="1"/>
    <row r="290" s="1" customFormat="1" ht="15.75" customHeight="1"/>
    <row r="291" s="1" customFormat="1" ht="15.75" customHeight="1"/>
    <row r="292" s="1" customFormat="1" ht="15.75" customHeight="1"/>
    <row r="293" s="1" customFormat="1" ht="15.75" customHeight="1"/>
    <row r="294" s="1" customFormat="1" ht="15.75" customHeight="1"/>
    <row r="295" s="1" customFormat="1" ht="15.75" customHeight="1"/>
    <row r="296" s="1" customFormat="1" ht="15.75" customHeight="1"/>
    <row r="297" s="1" customFormat="1" ht="15.75" customHeight="1"/>
    <row r="298" s="1" customFormat="1" ht="15.75" customHeight="1"/>
    <row r="299" s="1" customFormat="1" ht="15.75" customHeight="1"/>
    <row r="300" s="1" customFormat="1" ht="15.75" customHeight="1"/>
    <row r="301" s="1" customFormat="1" ht="15.75" customHeight="1"/>
    <row r="302" s="1" customFormat="1" ht="15.75" customHeight="1"/>
    <row r="303" s="1" customFormat="1" ht="15.75" customHeight="1"/>
    <row r="304" s="1" customFormat="1" ht="15.75" customHeight="1"/>
    <row r="305" s="1" customFormat="1" ht="15.75" customHeight="1"/>
    <row r="306" s="1" customFormat="1" ht="15.75" customHeight="1"/>
    <row r="307" s="1" customFormat="1" ht="15.75" customHeight="1"/>
    <row r="308" s="1" customFormat="1" ht="15.75" customHeight="1"/>
    <row r="309" s="1" customFormat="1" ht="15.75" customHeight="1"/>
    <row r="310" s="1" customFormat="1" ht="15.75" customHeight="1"/>
    <row r="311" s="1" customFormat="1" ht="15.75" customHeight="1"/>
    <row r="312" s="1" customFormat="1" ht="15.75" customHeight="1"/>
    <row r="313" s="1" customFormat="1" ht="15.75" customHeight="1"/>
    <row r="314" s="1" customFormat="1" ht="15.75" customHeight="1"/>
    <row r="315" s="1" customFormat="1" ht="15.75" customHeight="1"/>
    <row r="316" s="1" customFormat="1" ht="15.75" customHeight="1"/>
    <row r="317" s="1" customFormat="1" ht="15.75" customHeight="1"/>
    <row r="318" s="1" customFormat="1" ht="15.75" customHeight="1"/>
    <row r="319" s="1" customFormat="1" ht="15.75" customHeight="1"/>
    <row r="320" s="1" customFormat="1" ht="15.75" customHeight="1"/>
    <row r="321" s="1" customFormat="1" ht="15.75" customHeight="1"/>
    <row r="322" s="1" customFormat="1" ht="15.75" customHeight="1"/>
    <row r="323" s="1" customFormat="1" ht="15.75" customHeight="1"/>
    <row r="324" s="1" customFormat="1" ht="15.75" customHeight="1"/>
    <row r="325" s="1" customFormat="1" ht="15.75" customHeight="1"/>
    <row r="326" s="1" customFormat="1" ht="15.75" customHeight="1"/>
    <row r="327" s="1" customFormat="1" ht="15.75" customHeight="1"/>
    <row r="328" s="1" customFormat="1" ht="15.75" customHeight="1"/>
    <row r="329" s="1" customFormat="1" ht="15.75" customHeight="1"/>
    <row r="330" s="1" customFormat="1" ht="15.75" customHeight="1"/>
    <row r="331" s="1" customFormat="1" ht="15.75" customHeight="1"/>
    <row r="332" s="1" customFormat="1" ht="15.75" customHeight="1"/>
    <row r="333" s="1" customFormat="1" ht="15.75" customHeight="1"/>
    <row r="334" s="1" customFormat="1" ht="15.75" customHeight="1"/>
    <row r="335" s="1" customFormat="1" ht="15.75" customHeight="1"/>
    <row r="336" s="1" customFormat="1" ht="15.75" customHeight="1"/>
    <row r="337" s="1" customFormat="1" ht="15.75" customHeight="1"/>
    <row r="338" s="1" customFormat="1" ht="15.75" customHeight="1"/>
    <row r="339" s="1" customFormat="1" ht="15.75" customHeight="1"/>
    <row r="340" s="1" customFormat="1" ht="15.75" customHeight="1"/>
    <row r="341" s="1" customFormat="1" ht="15.75" customHeight="1"/>
    <row r="342" s="1" customFormat="1" ht="15.75" customHeight="1"/>
    <row r="343" s="1" customFormat="1" ht="15.75" customHeight="1"/>
    <row r="344" s="1" customFormat="1" ht="15.75" customHeight="1"/>
    <row r="345" s="1" customFormat="1" ht="15.75" customHeight="1"/>
    <row r="346" s="1" customFormat="1" ht="15.75" customHeight="1"/>
    <row r="347" s="1" customFormat="1" ht="15.75" customHeight="1"/>
    <row r="348" s="1" customFormat="1" ht="15.75" customHeight="1"/>
    <row r="349" s="1" customFormat="1" ht="15.75" customHeight="1"/>
    <row r="350" s="1" customFormat="1" ht="15.75" customHeight="1"/>
    <row r="351" s="1" customFormat="1" ht="15.75" customHeight="1"/>
    <row r="352" s="1" customFormat="1" ht="15.75" customHeight="1"/>
    <row r="353" s="1" customFormat="1" ht="15.75" customHeight="1"/>
    <row r="354" s="1" customFormat="1" ht="15.75" customHeight="1"/>
    <row r="355" s="1" customFormat="1" ht="15.75" customHeight="1"/>
    <row r="356" s="1" customFormat="1" ht="15.75" customHeight="1"/>
    <row r="357" s="1" customFormat="1" ht="15.75" customHeight="1"/>
    <row r="358" s="1" customFormat="1" ht="15.75" customHeight="1"/>
    <row r="359" s="1" customFormat="1" ht="15.75" customHeight="1"/>
    <row r="360" s="1" customFormat="1" ht="15.75" customHeight="1"/>
    <row r="361" s="1" customFormat="1" ht="15.75" customHeight="1"/>
    <row r="362" s="1" customFormat="1" ht="15.75" customHeight="1"/>
    <row r="363" s="1" customFormat="1" ht="15.75" customHeight="1"/>
    <row r="364" s="1" customFormat="1" ht="15.75" customHeight="1"/>
    <row r="365" s="1" customFormat="1" ht="15.75" customHeight="1"/>
    <row r="366" s="1" customFormat="1" ht="15.75" customHeight="1"/>
    <row r="367" s="1" customFormat="1" ht="15.75" customHeight="1"/>
    <row r="368" s="1" customFormat="1" ht="15.75" customHeight="1"/>
    <row r="369" s="1" customFormat="1" ht="15.75" customHeight="1"/>
    <row r="370" s="1" customFormat="1" ht="15.75" customHeight="1"/>
    <row r="371" s="1" customFormat="1" ht="15.75" customHeight="1"/>
    <row r="372" s="1" customFormat="1" ht="15.75" customHeight="1"/>
    <row r="373" s="1" customFormat="1" ht="15.75" customHeight="1"/>
    <row r="374" s="1" customFormat="1" ht="15.75" customHeight="1"/>
    <row r="375" s="1" customFormat="1" ht="15.75" customHeight="1"/>
    <row r="376" s="1" customFormat="1" ht="15.75" customHeight="1"/>
    <row r="377" s="1" customFormat="1" ht="15.75" customHeight="1"/>
    <row r="378" s="1" customFormat="1" ht="15.75" customHeight="1"/>
    <row r="379" s="1" customFormat="1" ht="15.75" customHeight="1"/>
    <row r="380" s="1" customFormat="1" ht="15.75" customHeight="1"/>
    <row r="381" s="1" customFormat="1" ht="15.75" customHeight="1"/>
    <row r="382" s="1" customFormat="1" ht="15.75" customHeight="1"/>
    <row r="383" s="1" customFormat="1" ht="15.75" customHeight="1"/>
    <row r="384" s="1" customFormat="1" ht="15.75" customHeight="1"/>
    <row r="385" s="1" customFormat="1" ht="15.75" customHeight="1"/>
    <row r="386" s="1" customFormat="1" ht="15.75" customHeight="1"/>
    <row r="387" s="1" customFormat="1" ht="15.75" customHeight="1"/>
    <row r="388" s="1" customFormat="1" ht="15.75" customHeight="1"/>
    <row r="389" s="1" customFormat="1" ht="15.75" customHeight="1"/>
    <row r="390" s="1" customFormat="1" ht="15.75" customHeight="1"/>
    <row r="391" s="1" customFormat="1" ht="15.75" customHeight="1"/>
    <row r="392" s="1" customFormat="1" ht="15.75" customHeight="1"/>
    <row r="393" s="1" customFormat="1" ht="15.75" customHeight="1"/>
    <row r="394" s="1" customFormat="1" ht="15.75" customHeight="1"/>
    <row r="395" s="1" customFormat="1" ht="15.75" customHeight="1"/>
    <row r="396" s="1" customFormat="1" ht="15.75" customHeight="1"/>
    <row r="397" s="1" customFormat="1" ht="15.75" customHeight="1"/>
    <row r="398" s="1" customFormat="1" ht="15.75" customHeight="1"/>
    <row r="399" s="1" customFormat="1" ht="15.75" customHeight="1"/>
    <row r="400" s="1" customFormat="1" ht="15.75" customHeight="1"/>
    <row r="401" s="1" customFormat="1" ht="15.75" customHeight="1"/>
    <row r="402" s="1" customFormat="1" ht="15.75" customHeight="1"/>
    <row r="403" s="1" customFormat="1" ht="15.75" customHeight="1"/>
    <row r="404" s="1" customFormat="1" ht="15.75" customHeight="1"/>
    <row r="405" s="1" customFormat="1" ht="15.75" customHeight="1"/>
    <row r="406" s="1" customFormat="1" ht="15.75" customHeight="1"/>
    <row r="407" s="1" customFormat="1" ht="15.75" customHeight="1"/>
    <row r="408" s="1" customFormat="1" ht="15.75" customHeight="1"/>
    <row r="409" s="1" customFormat="1" ht="15.75" customHeight="1"/>
    <row r="410" s="1" customFormat="1" ht="15.75" customHeight="1"/>
    <row r="411" s="1" customFormat="1" ht="15.75" customHeight="1"/>
    <row r="412" s="1" customFormat="1" ht="15.75" customHeight="1"/>
    <row r="413" s="1" customFormat="1" ht="15.75" customHeight="1"/>
    <row r="414" s="1" customFormat="1" ht="15.75" customHeight="1"/>
    <row r="415" s="1" customFormat="1" ht="15.75" customHeight="1"/>
    <row r="416" s="1" customFormat="1" ht="15.75" customHeight="1"/>
    <row r="417" s="1" customFormat="1" ht="15.75" customHeight="1"/>
    <row r="418" s="1" customFormat="1" ht="15.75" customHeight="1"/>
    <row r="419" s="1" customFormat="1" ht="15.75" customHeight="1"/>
    <row r="420" s="1" customFormat="1" ht="15.75" customHeight="1"/>
    <row r="421" s="1" customFormat="1" ht="15.75" customHeight="1"/>
    <row r="422" s="1" customFormat="1" ht="15.75" customHeight="1"/>
    <row r="423" s="1" customFormat="1" ht="15.75" customHeight="1"/>
    <row r="424" s="1" customFormat="1" ht="15.75" customHeight="1"/>
    <row r="425" s="1" customFormat="1" ht="15.75" customHeight="1"/>
    <row r="426" s="1" customFormat="1" ht="15.75" customHeight="1"/>
    <row r="427" s="1" customFormat="1" ht="15.75" customHeight="1"/>
    <row r="428" s="1" customFormat="1" ht="15.75" customHeight="1"/>
    <row r="429" s="1" customFormat="1" ht="15.75" customHeight="1"/>
    <row r="430" s="1" customFormat="1" ht="15.75" customHeight="1"/>
    <row r="431" s="1" customFormat="1" ht="15.75" customHeight="1"/>
    <row r="432" s="1" customFormat="1" ht="15.75" customHeight="1"/>
    <row r="433" s="1" customFormat="1" ht="15.75" customHeight="1"/>
    <row r="434" s="1" customFormat="1" ht="15.75" customHeight="1"/>
    <row r="435" s="1" customFormat="1" ht="15.75" customHeight="1"/>
    <row r="436" s="1" customFormat="1" ht="15.75" customHeight="1"/>
    <row r="437" s="1" customFormat="1" ht="15.75" customHeight="1"/>
    <row r="438" s="1" customFormat="1" ht="15.75" customHeight="1"/>
    <row r="439" s="1" customFormat="1" ht="15.75" customHeight="1"/>
    <row r="440" s="1" customFormat="1" ht="15.75" customHeight="1"/>
    <row r="441" s="1" customFormat="1" ht="15.75" customHeight="1"/>
    <row r="442" s="1" customFormat="1" ht="15.75" customHeight="1"/>
    <row r="443" s="1" customFormat="1" ht="15.75" customHeight="1"/>
    <row r="444" s="1" customFormat="1" ht="15.75" customHeight="1"/>
    <row r="445" s="1" customFormat="1" ht="15.75" customHeight="1"/>
    <row r="446" s="1" customFormat="1" ht="15.75" customHeight="1"/>
    <row r="447" s="1" customFormat="1" ht="15.75" customHeight="1"/>
    <row r="448" s="1" customFormat="1" ht="15.75" customHeight="1"/>
    <row r="449" s="1" customFormat="1" ht="15.75" customHeight="1"/>
    <row r="450" s="1" customFormat="1" ht="15.75" customHeight="1"/>
    <row r="451" s="1" customFormat="1" ht="15.75" customHeight="1"/>
    <row r="452" s="1" customFormat="1" ht="15.75" customHeight="1"/>
    <row r="453" s="1" customFormat="1" ht="15.75" customHeight="1"/>
    <row r="454" s="1" customFormat="1" ht="15.75" customHeight="1"/>
    <row r="455" s="1" customFormat="1" ht="15.75" customHeight="1"/>
    <row r="456" s="1" customFormat="1" ht="15.75" customHeight="1"/>
    <row r="457" s="1" customFormat="1" ht="15.75" customHeight="1"/>
    <row r="458" s="1" customFormat="1" ht="15.75" customHeight="1"/>
    <row r="459" s="1" customFormat="1" ht="15.75" customHeight="1"/>
    <row r="460" s="1" customFormat="1" ht="15.75" customHeight="1"/>
    <row r="461" s="1" customFormat="1" ht="15.75" customHeight="1"/>
    <row r="462" s="1" customFormat="1" ht="15.75" customHeight="1"/>
    <row r="463" s="1" customFormat="1" ht="15.75" customHeight="1"/>
    <row r="464" s="1" customFormat="1" ht="15.75" customHeight="1"/>
    <row r="465" s="1" customFormat="1" ht="15.75" customHeight="1"/>
    <row r="466" s="1" customFormat="1" ht="15.75" customHeight="1"/>
    <row r="467" s="1" customFormat="1" ht="15.75" customHeight="1"/>
    <row r="468" s="1" customFormat="1" ht="15.75" customHeight="1"/>
    <row r="469" s="1" customFormat="1" ht="15.75" customHeight="1"/>
    <row r="470" s="1" customFormat="1" ht="15.75" customHeight="1"/>
    <row r="471" s="1" customFormat="1" ht="15.75" customHeight="1"/>
    <row r="472" s="1" customFormat="1" ht="15.75" customHeight="1"/>
    <row r="473" s="1" customFormat="1" ht="15.75" customHeight="1"/>
    <row r="474" s="1" customFormat="1" ht="15.75" customHeight="1"/>
    <row r="475" s="1" customFormat="1" ht="15.75" customHeight="1"/>
    <row r="476" s="1" customFormat="1" ht="15.75" customHeight="1"/>
    <row r="477" s="1" customFormat="1" ht="15.75" customHeight="1"/>
    <row r="478" s="1" customFormat="1" ht="15.75" customHeight="1"/>
    <row r="479" s="1" customFormat="1" ht="15.75" customHeight="1"/>
    <row r="480" s="1" customFormat="1" ht="15.75" customHeight="1"/>
    <row r="481" s="1" customFormat="1" ht="15.75" customHeight="1"/>
    <row r="482" s="1" customFormat="1" ht="15.75" customHeight="1"/>
    <row r="483" s="1" customFormat="1" ht="15.75" customHeight="1"/>
    <row r="484" s="1" customFormat="1" ht="15.75" customHeight="1"/>
    <row r="485" s="1" customFormat="1" ht="15.75" customHeight="1"/>
    <row r="486" s="1" customFormat="1" ht="15.75" customHeight="1"/>
    <row r="487" s="1" customFormat="1" ht="15.75" customHeight="1"/>
    <row r="488" s="1" customFormat="1" ht="15.75" customHeight="1"/>
    <row r="489" s="1" customFormat="1" ht="15.75" customHeight="1"/>
    <row r="490" s="1" customFormat="1" ht="15.75" customHeight="1"/>
    <row r="491" s="1" customFormat="1" ht="15.75" customHeight="1"/>
    <row r="492" s="1" customFormat="1" ht="15.75" customHeight="1"/>
    <row r="493" s="1" customFormat="1" ht="15.75" customHeight="1"/>
    <row r="494" s="1" customFormat="1" ht="15.75" customHeight="1"/>
    <row r="495" s="1" customFormat="1" ht="15.75" customHeight="1"/>
    <row r="496" s="1" customFormat="1" ht="15.75" customHeight="1"/>
    <row r="497" s="1" customFormat="1" ht="15.75" customHeight="1"/>
    <row r="498" s="1" customFormat="1" ht="15.75" customHeight="1"/>
    <row r="499" s="1" customFormat="1" ht="15.75" customHeight="1"/>
    <row r="500" s="1" customFormat="1" ht="15.75" customHeight="1"/>
    <row r="501" s="1" customFormat="1" ht="15.75" customHeight="1"/>
    <row r="502" s="1" customFormat="1" ht="15.75" customHeight="1"/>
    <row r="503" s="1" customFormat="1" ht="15.75" customHeight="1"/>
    <row r="504" s="1" customFormat="1" ht="15.75" customHeight="1"/>
    <row r="505" s="1" customFormat="1" ht="15.75" customHeight="1"/>
    <row r="506" s="1" customFormat="1" ht="15.75" customHeight="1"/>
    <row r="507" s="1" customFormat="1" ht="15.75" customHeight="1"/>
    <row r="508" s="1" customFormat="1" ht="15.75" customHeight="1"/>
    <row r="509" s="1" customFormat="1" ht="15.75" customHeight="1"/>
    <row r="510" s="1" customFormat="1" ht="15.75" customHeight="1"/>
    <row r="511" s="1" customFormat="1" ht="15.75" customHeight="1"/>
    <row r="512" s="1" customFormat="1" ht="15.75" customHeight="1"/>
    <row r="513" s="1" customFormat="1" ht="15.75" customHeight="1"/>
    <row r="514" s="1" customFormat="1" ht="15.75" customHeight="1"/>
    <row r="515" s="1" customFormat="1" ht="15.75" customHeight="1"/>
    <row r="516" s="1" customFormat="1" ht="15.75" customHeight="1"/>
    <row r="517" s="1" customFormat="1" ht="15.75" customHeight="1"/>
    <row r="518" s="1" customFormat="1" ht="15.75" customHeight="1"/>
    <row r="519" s="1" customFormat="1" ht="15.75" customHeight="1"/>
    <row r="520" s="1" customFormat="1" ht="15.75" customHeight="1"/>
    <row r="521" s="1" customFormat="1" ht="15.75" customHeight="1"/>
    <row r="522" s="1" customFormat="1" ht="15.75" customHeight="1"/>
    <row r="523" s="1" customFormat="1" ht="15.75" customHeight="1"/>
    <row r="524" s="1" customFormat="1" ht="15.75" customHeight="1"/>
    <row r="525" s="1" customFormat="1" ht="15.75" customHeight="1"/>
    <row r="526" s="1" customFormat="1" ht="15.75" customHeight="1"/>
    <row r="527" s="1" customFormat="1" ht="15.75" customHeight="1"/>
    <row r="528" s="1" customFormat="1" ht="15.75" customHeight="1"/>
    <row r="529" s="1" customFormat="1" ht="15.75" customHeight="1"/>
    <row r="530" s="1" customFormat="1" ht="15.75" customHeight="1"/>
    <row r="531" s="1" customFormat="1" ht="15.75" customHeight="1"/>
    <row r="532" s="1" customFormat="1" ht="15.75" customHeight="1"/>
    <row r="533" s="1" customFormat="1" ht="15.75" customHeight="1"/>
    <row r="534" s="1" customFormat="1" ht="15.75" customHeight="1"/>
    <row r="535" s="1" customFormat="1" ht="15.75" customHeight="1"/>
    <row r="536" s="1" customFormat="1" ht="15.75" customHeight="1"/>
    <row r="537" s="1" customFormat="1" ht="15.75" customHeight="1"/>
    <row r="538" s="1" customFormat="1" ht="15.75" customHeight="1"/>
    <row r="539" s="1" customFormat="1" ht="15.75" customHeight="1"/>
    <row r="540" s="1" customFormat="1" ht="15.75" customHeight="1"/>
    <row r="541" s="1" customFormat="1" ht="15.75" customHeight="1"/>
    <row r="542" s="1" customFormat="1" ht="15.75" customHeight="1"/>
    <row r="543" s="1" customFormat="1" ht="15.75" customHeight="1"/>
    <row r="544" s="1" customFormat="1" ht="15.75" customHeight="1"/>
    <row r="545" s="1" customFormat="1" ht="15.75" customHeight="1"/>
    <row r="546" s="1" customFormat="1" ht="15.75" customHeight="1"/>
    <row r="547" s="1" customFormat="1" ht="15.75" customHeight="1"/>
    <row r="548" s="1" customFormat="1" ht="15.75" customHeight="1"/>
    <row r="549" s="1" customFormat="1" ht="15.75" customHeight="1"/>
    <row r="550" s="1" customFormat="1" ht="15.75" customHeight="1"/>
    <row r="551" s="1" customFormat="1" ht="15.75" customHeight="1"/>
    <row r="552" s="1" customFormat="1" ht="15.75" customHeight="1"/>
    <row r="553" s="1" customFormat="1" ht="15.75" customHeight="1"/>
    <row r="554" s="1" customFormat="1" ht="15.75" customHeight="1"/>
    <row r="555" s="1" customFormat="1" ht="15.75" customHeight="1"/>
    <row r="556" s="1" customFormat="1" ht="15.75" customHeight="1"/>
    <row r="557" s="1" customFormat="1" ht="15.75" customHeight="1"/>
    <row r="558" s="1" customFormat="1" ht="15.75" customHeight="1"/>
    <row r="559" s="1" customFormat="1" ht="15.75" customHeight="1"/>
    <row r="560" s="1" customFormat="1" ht="15.75" customHeight="1"/>
    <row r="561" s="1" customFormat="1" ht="15.75" customHeight="1"/>
    <row r="562" s="1" customFormat="1" ht="15.75" customHeight="1"/>
    <row r="563" s="1" customFormat="1" ht="15.75" customHeight="1"/>
    <row r="564" s="1" customFormat="1" ht="15.75" customHeight="1"/>
    <row r="565" s="1" customFormat="1" ht="15.75" customHeight="1"/>
    <row r="566" s="1" customFormat="1" ht="15.75" customHeight="1"/>
    <row r="567" s="1" customFormat="1" ht="15.75" customHeight="1"/>
    <row r="568" s="1" customFormat="1" ht="15.75" customHeight="1"/>
    <row r="569" s="1" customFormat="1" ht="15.75" customHeight="1"/>
    <row r="570" s="1" customFormat="1" ht="15.75" customHeight="1"/>
    <row r="571" s="1" customFormat="1" ht="15.75" customHeight="1"/>
    <row r="572" s="1" customFormat="1" ht="15.75" customHeight="1"/>
    <row r="573" s="1" customFormat="1" ht="15.75" customHeight="1"/>
    <row r="574" s="1" customFormat="1" ht="15.75" customHeight="1"/>
    <row r="575" s="1" customFormat="1" ht="15.75" customHeight="1"/>
    <row r="576" s="1" customFormat="1" ht="15.75" customHeight="1"/>
    <row r="577" s="1" customFormat="1" ht="15.75" customHeight="1"/>
    <row r="578" s="1" customFormat="1" ht="15.75" customHeight="1"/>
    <row r="579" s="1" customFormat="1" ht="15.75" customHeight="1"/>
    <row r="580" s="1" customFormat="1" ht="15.75" customHeight="1"/>
    <row r="581" s="1" customFormat="1" ht="15.75" customHeight="1"/>
    <row r="582" s="1" customFormat="1" ht="15.75" customHeight="1"/>
    <row r="583" s="1" customFormat="1" ht="15.75" customHeight="1"/>
    <row r="584" s="1" customFormat="1" ht="15.75" customHeight="1"/>
    <row r="585" s="1" customFormat="1" ht="15.75" customHeight="1"/>
    <row r="586" s="1" customFormat="1" ht="15.75" customHeight="1"/>
    <row r="587" s="1" customFormat="1" ht="15.75" customHeight="1"/>
    <row r="588" s="1" customFormat="1" ht="15.75" customHeight="1"/>
    <row r="589" s="1" customFormat="1" ht="15.75" customHeight="1"/>
    <row r="590" s="1" customFormat="1" ht="15.75" customHeight="1"/>
    <row r="591" s="1" customFormat="1" ht="15.75" customHeight="1"/>
    <row r="592" s="1" customFormat="1" ht="15.75" customHeight="1"/>
    <row r="593" s="1" customFormat="1" ht="15.75" customHeight="1"/>
    <row r="594" s="1" customFormat="1" ht="15.75" customHeight="1"/>
    <row r="595" s="1" customFormat="1" ht="15.75" customHeight="1"/>
    <row r="596" s="1" customFormat="1" ht="15.75" customHeight="1"/>
    <row r="597" s="1" customFormat="1" ht="15.75" customHeight="1"/>
    <row r="598" s="1" customFormat="1" ht="15.75" customHeight="1"/>
    <row r="599" s="1" customFormat="1" ht="15.75" customHeight="1"/>
    <row r="600" s="1" customFormat="1" ht="15.75" customHeight="1"/>
    <row r="601" s="1" customFormat="1" ht="15.75" customHeight="1"/>
    <row r="602" s="1" customFormat="1" ht="15.75" customHeight="1"/>
    <row r="603" s="1" customFormat="1" ht="15.75" customHeight="1"/>
    <row r="604" s="1" customFormat="1" ht="15.75" customHeight="1"/>
    <row r="605" s="1" customFormat="1" ht="15.75" customHeight="1"/>
    <row r="606" s="1" customFormat="1" ht="15.75" customHeight="1"/>
    <row r="607" s="1" customFormat="1" ht="15.75" customHeight="1"/>
    <row r="608" s="1" customFormat="1" ht="15.75" customHeight="1"/>
    <row r="609" s="1" customFormat="1" ht="15.75" customHeight="1"/>
    <row r="610" s="1" customFormat="1" ht="15.75" customHeight="1"/>
    <row r="611" s="1" customFormat="1" ht="15.75" customHeight="1"/>
    <row r="612" s="1" customFormat="1" ht="15.75" customHeight="1"/>
    <row r="613" s="1" customFormat="1" ht="15.75" customHeight="1"/>
    <row r="614" s="1" customFormat="1" ht="15.75" customHeight="1"/>
    <row r="615" s="1" customFormat="1" ht="15.75" customHeight="1"/>
    <row r="616" s="1" customFormat="1" ht="15.75" customHeight="1"/>
    <row r="617" s="1" customFormat="1" ht="15.75" customHeight="1"/>
    <row r="618" s="1" customFormat="1" ht="15.75" customHeight="1"/>
    <row r="619" s="1" customFormat="1" ht="15.75" customHeight="1"/>
    <row r="620" s="1" customFormat="1" ht="15.75" customHeight="1"/>
    <row r="621" s="1" customFormat="1" ht="15.75" customHeight="1"/>
    <row r="622" s="1" customFormat="1" ht="15.75" customHeight="1"/>
    <row r="623" s="1" customFormat="1" ht="15.75" customHeight="1"/>
    <row r="624" s="1" customFormat="1" ht="15.75" customHeight="1"/>
    <row r="625" s="1" customFormat="1" ht="15.75" customHeight="1"/>
    <row r="626" s="1" customFormat="1" ht="15.75" customHeight="1"/>
    <row r="627" s="1" customFormat="1" ht="15.75" customHeight="1"/>
    <row r="628" s="1" customFormat="1" ht="15.75" customHeight="1"/>
    <row r="629" s="1" customFormat="1" ht="15.75" customHeight="1"/>
    <row r="630" s="1" customFormat="1" ht="15.75" customHeight="1"/>
    <row r="631" s="1" customFormat="1" ht="15.75" customHeight="1"/>
    <row r="632" s="1" customFormat="1" ht="15.75" customHeight="1"/>
    <row r="633" s="1" customFormat="1" ht="15.75" customHeight="1"/>
    <row r="634" s="1" customFormat="1" ht="15.75" customHeight="1"/>
    <row r="635" s="1" customFormat="1" ht="15.75" customHeight="1"/>
    <row r="636" s="1" customFormat="1" ht="15.75" customHeight="1"/>
    <row r="637" s="1" customFormat="1" ht="15.75" customHeight="1"/>
    <row r="638" s="1" customFormat="1" ht="15.75" customHeight="1"/>
    <row r="639" s="1" customFormat="1" ht="15.75" customHeight="1"/>
    <row r="640" s="1" customFormat="1" ht="15.75" customHeight="1"/>
    <row r="641" s="1" customFormat="1" ht="15.75" customHeight="1"/>
    <row r="642" s="1" customFormat="1" ht="15.75" customHeight="1"/>
    <row r="643" s="1" customFormat="1" ht="15.75" customHeight="1"/>
    <row r="644" s="1" customFormat="1" ht="15.75" customHeight="1"/>
    <row r="645" s="1" customFormat="1" ht="15.75" customHeight="1"/>
    <row r="646" s="1" customFormat="1" ht="15.75" customHeight="1"/>
    <row r="647" s="1" customFormat="1" ht="15.75" customHeight="1"/>
    <row r="648" s="1" customFormat="1" ht="15.75" customHeight="1"/>
    <row r="649" s="1" customFormat="1" ht="15.75" customHeight="1"/>
    <row r="650" s="1" customFormat="1" ht="15.75" customHeight="1"/>
    <row r="651" s="1" customFormat="1" ht="15.75" customHeight="1"/>
    <row r="652" s="1" customFormat="1" ht="15.75" customHeight="1"/>
    <row r="653" s="1" customFormat="1" ht="15.75" customHeight="1"/>
    <row r="654" s="1" customFormat="1" ht="15.75" customHeight="1"/>
    <row r="655" s="1" customFormat="1" ht="15.75" customHeight="1"/>
    <row r="656" s="1" customFormat="1" ht="15.75" customHeight="1"/>
    <row r="657" s="1" customFormat="1" ht="15.75" customHeight="1"/>
    <row r="658" s="1" customFormat="1" ht="15.75" customHeight="1"/>
    <row r="659" s="1" customFormat="1" ht="15.75" customHeight="1"/>
    <row r="660" s="1" customFormat="1" ht="15.75" customHeight="1"/>
    <row r="661" s="1" customFormat="1" ht="15.75" customHeight="1"/>
    <row r="662" s="1" customFormat="1" ht="15.75" customHeight="1"/>
    <row r="663" s="1" customFormat="1" ht="15.75" customHeight="1"/>
    <row r="664" s="1" customFormat="1" ht="15.75" customHeight="1"/>
    <row r="665" s="1" customFormat="1" ht="15.75" customHeight="1"/>
    <row r="666" s="1" customFormat="1" ht="15.75" customHeight="1"/>
    <row r="667" s="1" customFormat="1" ht="15.75" customHeight="1"/>
    <row r="668" s="1" customFormat="1" ht="15.75" customHeight="1"/>
    <row r="669" s="1" customFormat="1" ht="15.75" customHeight="1"/>
    <row r="670" s="1" customFormat="1" ht="15.75" customHeight="1"/>
    <row r="671" s="1" customFormat="1" ht="15.75" customHeight="1"/>
    <row r="672" s="1" customFormat="1" ht="15.75" customHeight="1"/>
    <row r="673" s="1" customFormat="1" ht="15.75" customHeight="1"/>
    <row r="674" s="1" customFormat="1" ht="15.75" customHeight="1"/>
    <row r="675" s="1" customFormat="1" ht="15.75" customHeight="1"/>
    <row r="676" s="1" customFormat="1" ht="15.75" customHeight="1"/>
    <row r="677" s="1" customFormat="1" ht="15.75" customHeight="1"/>
    <row r="678" s="1" customFormat="1" ht="15.75" customHeight="1"/>
    <row r="679" s="1" customFormat="1" ht="15.75" customHeight="1"/>
    <row r="680" s="1" customFormat="1" ht="15.75" customHeight="1"/>
    <row r="681" s="1" customFormat="1" ht="15.75" customHeight="1"/>
    <row r="682" s="1" customFormat="1" ht="15.75" customHeight="1"/>
    <row r="683" s="1" customFormat="1" ht="15.75" customHeight="1"/>
    <row r="684" s="1" customFormat="1" ht="15.75" customHeight="1"/>
    <row r="685" s="1" customFormat="1" ht="15.75" customHeight="1"/>
    <row r="686" s="1" customFormat="1" ht="15.75" customHeight="1"/>
    <row r="687" s="1" customFormat="1" ht="15.75" customHeight="1"/>
    <row r="688" s="1" customFormat="1" ht="15.75" customHeight="1"/>
    <row r="689" s="1" customFormat="1" ht="15.75" customHeight="1"/>
    <row r="690" s="1" customFormat="1" ht="15.75" customHeight="1"/>
    <row r="691" s="1" customFormat="1" ht="15.75" customHeight="1"/>
    <row r="692" s="1" customFormat="1" ht="15.75" customHeight="1"/>
    <row r="693" s="1" customFormat="1" ht="15.75" customHeight="1"/>
    <row r="694" s="1" customFormat="1" ht="15.75" customHeight="1"/>
    <row r="695" s="1" customFormat="1" ht="15.75" customHeight="1"/>
    <row r="696" s="1" customFormat="1" ht="15.75" customHeight="1"/>
    <row r="697" s="1" customFormat="1" ht="15.75" customHeight="1"/>
    <row r="698" s="1" customFormat="1" ht="15.75" customHeight="1"/>
    <row r="699" s="1" customFormat="1" ht="15.75" customHeight="1"/>
    <row r="700" s="1" customFormat="1" ht="15.75" customHeight="1"/>
    <row r="701" s="1" customFormat="1" ht="15.75" customHeight="1"/>
    <row r="702" s="1" customFormat="1" ht="15.75" customHeight="1"/>
    <row r="703" s="1" customFormat="1" ht="15.75" customHeight="1"/>
    <row r="704" s="1" customFormat="1" ht="15.75" customHeight="1"/>
    <row r="705" s="1" customFormat="1" ht="15.75" customHeight="1"/>
    <row r="706" s="1" customFormat="1" ht="15.75" customHeight="1"/>
    <row r="707" s="1" customFormat="1" ht="15.75" customHeight="1"/>
    <row r="708" s="1" customFormat="1" ht="15.75" customHeight="1"/>
    <row r="709" s="1" customFormat="1" ht="15.75" customHeight="1"/>
    <row r="710" s="1" customFormat="1" ht="15.75" customHeight="1"/>
    <row r="711" s="1" customFormat="1" ht="15.75" customHeight="1"/>
    <row r="712" s="1" customFormat="1" ht="15.75" customHeight="1"/>
    <row r="713" s="1" customFormat="1" ht="15.75" customHeight="1"/>
    <row r="714" s="1" customFormat="1" ht="15.75" customHeight="1"/>
    <row r="715" s="1" customFormat="1" ht="15.75" customHeight="1"/>
    <row r="716" s="1" customFormat="1" ht="15.75" customHeight="1"/>
    <row r="717" s="1" customFormat="1" ht="15.75" customHeight="1"/>
    <row r="718" s="1" customFormat="1" ht="15.75" customHeight="1"/>
    <row r="719" s="1" customFormat="1" ht="15.75" customHeight="1"/>
    <row r="720" s="1" customFormat="1" ht="15.75" customHeight="1"/>
    <row r="721" s="1" customFormat="1" ht="15.75" customHeight="1"/>
    <row r="722" s="1" customFormat="1" ht="15.75" customHeight="1"/>
    <row r="723" s="1" customFormat="1" ht="15.75" customHeight="1"/>
    <row r="724" s="1" customFormat="1" ht="15.75" customHeight="1"/>
    <row r="725" s="1" customFormat="1" ht="15.75" customHeight="1"/>
    <row r="726" s="1" customFormat="1" ht="15.75" customHeight="1"/>
    <row r="727" s="1" customFormat="1" ht="15.75" customHeight="1"/>
    <row r="728" s="1" customFormat="1" ht="15.75" customHeight="1"/>
    <row r="729" s="1" customFormat="1" ht="15.75" customHeight="1"/>
    <row r="730" s="1" customFormat="1" ht="15.75" customHeight="1"/>
    <row r="731" s="1" customFormat="1" ht="15.75" customHeight="1"/>
    <row r="732" s="1" customFormat="1" ht="15.75" customHeight="1"/>
    <row r="733" s="1" customFormat="1" ht="15.75" customHeight="1"/>
    <row r="734" s="1" customFormat="1" ht="15.75" customHeight="1"/>
    <row r="735" s="1" customFormat="1" ht="15.75" customHeight="1"/>
    <row r="736" s="1" customFormat="1" ht="15.75" customHeight="1"/>
    <row r="737" s="1" customFormat="1" ht="15.75" customHeight="1"/>
    <row r="738" s="1" customFormat="1" ht="15.75" customHeight="1"/>
    <row r="739" s="1" customFormat="1" ht="15.75" customHeight="1"/>
    <row r="740" s="1" customFormat="1" ht="15.75" customHeight="1"/>
    <row r="741" s="1" customFormat="1" ht="15.75" customHeight="1"/>
    <row r="742" s="1" customFormat="1" ht="15.75" customHeight="1"/>
    <row r="743" s="1" customFormat="1" ht="15.75" customHeight="1"/>
    <row r="744" s="1" customFormat="1" ht="15.75" customHeight="1"/>
    <row r="745" s="1" customFormat="1" ht="15.75" customHeight="1"/>
    <row r="746" s="1" customFormat="1" ht="15.75" customHeight="1"/>
    <row r="747" s="1" customFormat="1" ht="15.75" customHeight="1"/>
    <row r="748" s="1" customFormat="1" ht="15.75" customHeight="1"/>
    <row r="749" s="1" customFormat="1" ht="15.75" customHeight="1"/>
    <row r="750" s="1" customFormat="1" ht="15.75" customHeight="1"/>
    <row r="751" s="1" customFormat="1" ht="15.75" customHeight="1"/>
    <row r="752" s="1" customFormat="1" ht="15.75" customHeight="1"/>
    <row r="753" s="1" customFormat="1" ht="15.75" customHeight="1"/>
    <row r="754" s="1" customFormat="1" ht="15.75" customHeight="1"/>
    <row r="755" s="1" customFormat="1" ht="15.75" customHeight="1"/>
    <row r="756" s="1" customFormat="1" ht="15.75" customHeight="1"/>
    <row r="757" s="1" customFormat="1" ht="15.75" customHeight="1"/>
    <row r="758" s="1" customFormat="1" ht="15.75" customHeight="1"/>
    <row r="759" s="1" customFormat="1" ht="15.75" customHeight="1"/>
    <row r="760" s="1" customFormat="1" ht="15.75" customHeight="1"/>
    <row r="761" s="1" customFormat="1" ht="15.75" customHeight="1"/>
    <row r="762" s="1" customFormat="1" ht="15.75" customHeight="1"/>
    <row r="763" s="1" customFormat="1" ht="15.75" customHeight="1"/>
    <row r="764" s="1" customFormat="1" ht="15.75" customHeight="1"/>
    <row r="765" s="1" customFormat="1" ht="15.75" customHeight="1"/>
    <row r="766" s="1" customFormat="1" ht="15.75" customHeight="1"/>
    <row r="767" s="1" customFormat="1" ht="15.75" customHeight="1"/>
    <row r="768" s="1" customFormat="1" ht="15.75" customHeight="1"/>
    <row r="769" s="1" customFormat="1" ht="15.75" customHeight="1"/>
    <row r="770" s="1" customFormat="1" ht="15.75" customHeight="1"/>
    <row r="771" s="1" customFormat="1" ht="15.75" customHeight="1"/>
    <row r="772" s="1" customFormat="1" ht="15.75" customHeight="1"/>
    <row r="773" s="1" customFormat="1" ht="15.75" customHeight="1"/>
    <row r="774" s="1" customFormat="1" ht="15.75" customHeight="1"/>
    <row r="775" s="1" customFormat="1" ht="15.75" customHeight="1"/>
    <row r="776" s="1" customFormat="1" ht="15.75" customHeight="1"/>
    <row r="777" s="1" customFormat="1" ht="15.75" customHeight="1"/>
    <row r="778" s="1" customFormat="1" ht="15.75" customHeight="1"/>
    <row r="779" s="1" customFormat="1" ht="15.75" customHeight="1"/>
    <row r="780" s="1" customFormat="1" ht="15.75" customHeight="1"/>
    <row r="781" s="1" customFormat="1" ht="15.75" customHeight="1"/>
    <row r="782" s="1" customFormat="1" ht="15.75" customHeight="1"/>
    <row r="783" s="1" customFormat="1" ht="15.75" customHeight="1"/>
    <row r="784" s="1" customFormat="1" ht="15.75" customHeight="1"/>
    <row r="785" s="1" customFormat="1" ht="15.75" customHeight="1"/>
    <row r="786" s="1" customFormat="1" ht="15.75" customHeight="1"/>
    <row r="787" s="1" customFormat="1" ht="15.75" customHeight="1"/>
    <row r="788" s="1" customFormat="1" ht="15.75" customHeight="1"/>
    <row r="789" s="1" customFormat="1" ht="15.75" customHeight="1"/>
    <row r="790" s="1" customFormat="1" ht="15.75" customHeight="1"/>
    <row r="791" s="1" customFormat="1" ht="15.75" customHeight="1"/>
    <row r="792" s="1" customFormat="1" ht="15.75" customHeight="1"/>
    <row r="793" s="1" customFormat="1" ht="15.75" customHeight="1"/>
    <row r="794" s="1" customFormat="1" ht="15.75" customHeight="1"/>
    <row r="795" s="1" customFormat="1" ht="15.75" customHeight="1"/>
    <row r="796" s="1" customFormat="1" ht="15.75" customHeight="1"/>
    <row r="797" s="1" customFormat="1" ht="15.75" customHeight="1"/>
    <row r="798" s="1" customFormat="1" ht="15.75" customHeight="1"/>
    <row r="799" s="1" customFormat="1" ht="15.75" customHeight="1"/>
    <row r="800" s="1" customFormat="1" ht="15.75" customHeight="1"/>
    <row r="801" s="1" customFormat="1" ht="15.75" customHeight="1"/>
    <row r="802" s="1" customFormat="1" ht="15.75" customHeight="1"/>
    <row r="803" s="1" customFormat="1" ht="15.75" customHeight="1"/>
    <row r="804" s="1" customFormat="1" ht="15.75" customHeight="1"/>
    <row r="805" s="1" customFormat="1" ht="15.75" customHeight="1"/>
    <row r="806" s="1" customFormat="1" ht="15.75" customHeight="1"/>
    <row r="807" s="1" customFormat="1" ht="15.75" customHeight="1"/>
    <row r="808" s="1" customFormat="1" ht="15.75" customHeight="1"/>
    <row r="809" s="1" customFormat="1" ht="15.75" customHeight="1"/>
    <row r="810" s="1" customFormat="1" ht="15.75" customHeight="1"/>
    <row r="811" s="1" customFormat="1" ht="15.75" customHeight="1"/>
    <row r="812" s="1" customFormat="1" ht="15.75" customHeight="1"/>
    <row r="813" s="1" customFormat="1" ht="15.75" customHeight="1"/>
    <row r="814" s="1" customFormat="1" ht="15.75" customHeight="1"/>
    <row r="815" s="1" customFormat="1" ht="15.75" customHeight="1"/>
    <row r="816" s="1" customFormat="1" ht="15.75" customHeight="1"/>
    <row r="817" s="1" customFormat="1" ht="15.75" customHeight="1"/>
    <row r="818" s="1" customFormat="1" ht="15.75" customHeight="1"/>
    <row r="819" s="1" customFormat="1" ht="15.75" customHeight="1"/>
    <row r="820" s="1" customFormat="1" ht="15.75" customHeight="1"/>
    <row r="821" s="1" customFormat="1" ht="15.75" customHeight="1"/>
    <row r="822" s="1" customFormat="1" ht="15.75" customHeight="1"/>
    <row r="823" s="1" customFormat="1" ht="15.75" customHeight="1"/>
    <row r="824" s="1" customFormat="1" ht="15.75" customHeight="1"/>
    <row r="825" s="1" customFormat="1" ht="15.75" customHeight="1"/>
    <row r="826" s="1" customFormat="1" ht="15.75" customHeight="1"/>
    <row r="827" s="1" customFormat="1" ht="15.75" customHeight="1"/>
    <row r="828" s="1" customFormat="1" ht="15.75" customHeight="1"/>
    <row r="829" s="1" customFormat="1" ht="15.75" customHeight="1"/>
    <row r="830" s="1" customFormat="1" ht="15.75" customHeight="1"/>
    <row r="831" s="1" customFormat="1" ht="15.75" customHeight="1"/>
    <row r="832" s="1" customFormat="1" ht="15.75" customHeight="1"/>
    <row r="833" s="1" customFormat="1" ht="15.75" customHeight="1"/>
    <row r="834" s="1" customFormat="1" ht="15.75" customHeight="1"/>
    <row r="835" s="1" customFormat="1" ht="15.75" customHeight="1"/>
    <row r="836" s="1" customFormat="1" ht="15.75" customHeight="1"/>
    <row r="837" s="1" customFormat="1" ht="15.75" customHeight="1"/>
    <row r="838" s="1" customFormat="1" ht="15.75" customHeight="1"/>
    <row r="839" s="1" customFormat="1" ht="15.75" customHeight="1"/>
    <row r="840" s="1" customFormat="1" ht="15.75" customHeight="1"/>
    <row r="841" s="1" customFormat="1" ht="15.75" customHeight="1"/>
    <row r="842" s="1" customFormat="1" ht="15.75" customHeight="1"/>
    <row r="843" s="1" customFormat="1" ht="15.75" customHeight="1"/>
    <row r="844" s="1" customFormat="1" ht="15.75" customHeight="1"/>
    <row r="845" s="1" customFormat="1" ht="15.75" customHeight="1"/>
    <row r="846" s="1" customFormat="1" ht="15.75" customHeight="1"/>
    <row r="847" s="1" customFormat="1" ht="15.75" customHeight="1"/>
    <row r="848" s="1" customFormat="1" ht="15.75" customHeight="1"/>
    <row r="849" s="1" customFormat="1" ht="15.75" customHeight="1"/>
    <row r="850" s="1" customFormat="1" ht="15.75" customHeight="1"/>
    <row r="851" s="1" customFormat="1" ht="15.75" customHeight="1"/>
    <row r="852" s="1" customFormat="1" ht="15.75" customHeight="1"/>
    <row r="853" s="1" customFormat="1" ht="15.75" customHeight="1"/>
    <row r="854" s="1" customFormat="1" ht="15.75" customHeight="1"/>
    <row r="855" s="1" customFormat="1" ht="15.75" customHeight="1"/>
    <row r="856" s="1" customFormat="1" ht="15.75" customHeight="1"/>
    <row r="857" s="1" customFormat="1" ht="15.75" customHeight="1"/>
    <row r="858" s="1" customFormat="1" ht="15.75" customHeight="1"/>
    <row r="859" s="1" customFormat="1" ht="15.75" customHeight="1"/>
    <row r="860" s="1" customFormat="1" ht="15.75" customHeight="1"/>
    <row r="861" s="1" customFormat="1" ht="15.75" customHeight="1"/>
    <row r="862" s="1" customFormat="1" ht="15.75" customHeight="1"/>
    <row r="863" s="1" customFormat="1" ht="15.75" customHeight="1"/>
    <row r="864" s="1" customFormat="1" ht="15.75" customHeight="1"/>
    <row r="865" s="1" customFormat="1" ht="15.75" customHeight="1"/>
    <row r="866" s="1" customFormat="1" ht="15.75" customHeight="1"/>
    <row r="867" s="1" customFormat="1" ht="15.75" customHeight="1"/>
    <row r="868" s="1" customFormat="1" ht="15.75" customHeight="1"/>
    <row r="869" s="1" customFormat="1" ht="15.75" customHeight="1"/>
    <row r="870" s="1" customFormat="1" ht="15.75" customHeight="1"/>
    <row r="871" s="1" customFormat="1" ht="15.75" customHeight="1"/>
    <row r="872" s="1" customFormat="1" ht="15.75" customHeight="1"/>
    <row r="873" s="1" customFormat="1" ht="15.75" customHeight="1"/>
    <row r="874" s="1" customFormat="1" ht="15.75" customHeight="1"/>
    <row r="875" s="1" customFormat="1" ht="15.75" customHeight="1"/>
    <row r="876" s="1" customFormat="1" ht="15.75" customHeight="1"/>
    <row r="877" s="1" customFormat="1" ht="15.75" customHeight="1"/>
    <row r="878" s="1" customFormat="1" ht="15.75" customHeight="1"/>
    <row r="879" s="1" customFormat="1" ht="15.75" customHeight="1"/>
    <row r="880" s="1" customFormat="1" ht="15.75" customHeight="1"/>
    <row r="881" s="1" customFormat="1" ht="15.75" customHeight="1"/>
    <row r="882" s="1" customFormat="1" ht="15.75" customHeight="1"/>
    <row r="883" s="1" customFormat="1" ht="15.75" customHeight="1"/>
    <row r="884" s="1" customFormat="1" ht="15.75" customHeight="1"/>
    <row r="885" s="1" customFormat="1" ht="15.75" customHeight="1"/>
    <row r="886" s="1" customFormat="1" ht="15.75" customHeight="1"/>
    <row r="887" s="1" customFormat="1" ht="15.75" customHeight="1"/>
    <row r="888" s="1" customFormat="1" ht="15.75" customHeight="1"/>
    <row r="889" s="1" customFormat="1" ht="15.75" customHeight="1"/>
    <row r="890" s="1" customFormat="1" ht="15.75" customHeight="1"/>
    <row r="891" s="1" customFormat="1" ht="15.75" customHeight="1"/>
    <row r="892" s="1" customFormat="1" ht="15.75" customHeight="1"/>
    <row r="893" s="1" customFormat="1" ht="15.75" customHeight="1"/>
    <row r="894" s="1" customFormat="1" ht="15.75" customHeight="1"/>
    <row r="895" s="1" customFormat="1" ht="15.75" customHeight="1"/>
    <row r="896" s="1" customFormat="1" ht="15.75" customHeight="1"/>
    <row r="897" s="1" customFormat="1" ht="15.75" customHeight="1"/>
    <row r="898" s="1" customFormat="1" ht="15.75" customHeight="1"/>
    <row r="899" s="1" customFormat="1" ht="15.75" customHeight="1"/>
    <row r="900" s="1" customFormat="1" ht="15.75" customHeight="1"/>
    <row r="901" s="1" customFormat="1" ht="15.75" customHeight="1"/>
    <row r="902" s="1" customFormat="1" ht="15.75" customHeight="1"/>
    <row r="903" s="1" customFormat="1" ht="15.75" customHeight="1"/>
    <row r="904" s="1" customFormat="1" ht="15.75" customHeight="1"/>
    <row r="905" s="1" customFormat="1" ht="15.75" customHeight="1"/>
    <row r="906" s="1" customFormat="1" ht="15.75" customHeight="1"/>
    <row r="907" s="1" customFormat="1" ht="15.75" customHeight="1"/>
    <row r="908" s="1" customFormat="1" ht="15.75" customHeight="1"/>
    <row r="909" s="1" customFormat="1" ht="15.75" customHeight="1"/>
    <row r="910" s="1" customFormat="1" ht="15.75" customHeight="1"/>
    <row r="911" s="1" customFormat="1" ht="15.75" customHeight="1"/>
    <row r="912" s="1" customFormat="1" ht="15.75" customHeight="1"/>
    <row r="913" s="1" customFormat="1" ht="15.75" customHeight="1"/>
    <row r="914" s="1" customFormat="1" ht="15.75" customHeight="1"/>
    <row r="915" s="1" customFormat="1" ht="15.75" customHeight="1"/>
    <row r="916" s="1" customFormat="1" ht="15.75" customHeight="1"/>
    <row r="917" s="1" customFormat="1" ht="15.75" customHeight="1"/>
    <row r="918" s="1" customFormat="1" ht="15.75" customHeight="1"/>
    <row r="919" s="1" customFormat="1" ht="15.75" customHeight="1"/>
    <row r="920" s="1" customFormat="1" ht="15.75" customHeight="1"/>
    <row r="921" s="1" customFormat="1" ht="15.75" customHeight="1"/>
    <row r="922" s="1" customFormat="1" ht="15.75" customHeight="1"/>
    <row r="923" s="1" customFormat="1" ht="15.75" customHeight="1"/>
    <row r="924" s="1" customFormat="1" ht="15.75" customHeight="1"/>
    <row r="925" s="1" customFormat="1" ht="15.75" customHeight="1"/>
    <row r="926" s="1" customFormat="1" ht="15.75" customHeight="1"/>
    <row r="927" s="1" customFormat="1" ht="15.75" customHeight="1"/>
    <row r="928" s="1" customFormat="1" ht="15.75" customHeight="1"/>
    <row r="929" s="1" customFormat="1" ht="15.75" customHeight="1"/>
    <row r="930" s="1" customFormat="1" ht="15.75" customHeight="1"/>
    <row r="931" s="1" customFormat="1" ht="15.75" customHeight="1"/>
    <row r="932" s="1" customFormat="1" ht="15.75" customHeight="1"/>
    <row r="933" s="1" customFormat="1" ht="15.75" customHeight="1"/>
    <row r="934" s="1" customFormat="1" ht="15.75" customHeight="1"/>
    <row r="935" s="1" customFormat="1" ht="15.75" customHeight="1"/>
    <row r="936" s="1" customFormat="1" ht="15.75" customHeight="1"/>
    <row r="937" s="1" customFormat="1" ht="15.75" customHeight="1"/>
    <row r="938" s="1" customFormat="1" ht="15.75" customHeight="1"/>
    <row r="939" s="1" customFormat="1" ht="15.75" customHeight="1"/>
    <row r="940" s="1" customFormat="1" ht="15.75" customHeight="1"/>
    <row r="941" s="1" customFormat="1" ht="15.75" customHeight="1"/>
    <row r="942" s="1" customFormat="1" ht="15.75" customHeight="1"/>
    <row r="943" s="1" customFormat="1" ht="15.75" customHeight="1"/>
    <row r="944" s="1" customFormat="1" ht="15.75" customHeight="1"/>
    <row r="945" s="1" customFormat="1" ht="15.75" customHeight="1"/>
    <row r="946" s="1" customFormat="1" ht="15.75" customHeight="1"/>
    <row r="947" s="1" customFormat="1" ht="15.75" customHeight="1"/>
    <row r="948" s="1" customFormat="1" ht="15.75" customHeight="1"/>
    <row r="949" s="1" customFormat="1" ht="15.75" customHeight="1"/>
    <row r="950" s="1" customFormat="1" ht="15.75" customHeight="1"/>
    <row r="951" s="1" customFormat="1" ht="15.75" customHeight="1"/>
    <row r="952" s="1" customFormat="1" ht="15.75" customHeight="1"/>
    <row r="953" s="1" customFormat="1" ht="15.75" customHeight="1"/>
    <row r="954" s="1" customFormat="1" ht="15.75" customHeight="1"/>
    <row r="955" s="1" customFormat="1" ht="15.75" customHeight="1"/>
    <row r="956" s="1" customFormat="1" ht="15.75" customHeight="1"/>
    <row r="957" s="1" customFormat="1" ht="15.75" customHeight="1"/>
    <row r="958" s="1" customFormat="1" ht="15.75" customHeight="1"/>
    <row r="959" s="1" customFormat="1" ht="15.75" customHeight="1"/>
    <row r="960" s="1" customFormat="1" ht="15.75" customHeight="1"/>
    <row r="961" s="1" customFormat="1" ht="15.75" customHeight="1"/>
    <row r="962" s="1" customFormat="1" ht="15.75" customHeight="1"/>
    <row r="963" s="1" customFormat="1" ht="15.75" customHeight="1"/>
    <row r="964" s="1" customFormat="1" ht="15.75" customHeight="1"/>
    <row r="965" s="1" customFormat="1" ht="15.75" customHeight="1"/>
    <row r="966" s="1" customFormat="1" ht="15.75" customHeight="1"/>
    <row r="967" s="1" customFormat="1" ht="15.75" customHeight="1"/>
    <row r="968" s="1" customFormat="1" ht="15.75" customHeight="1"/>
    <row r="969" s="1" customFormat="1" ht="15.75" customHeight="1"/>
    <row r="970" s="1" customFormat="1" ht="15.75" customHeight="1"/>
    <row r="971" s="1" customFormat="1" ht="15.75" customHeight="1"/>
    <row r="972" s="1" customFormat="1" ht="15.75" customHeight="1"/>
    <row r="973" s="1" customFormat="1" ht="15.75" customHeight="1"/>
    <row r="974" s="1" customFormat="1" ht="15.75" customHeight="1"/>
    <row r="975" s="1" customFormat="1" ht="15.75" customHeight="1"/>
    <row r="976" s="1" customFormat="1" ht="15.75" customHeight="1"/>
    <row r="977" s="1" customFormat="1" ht="15.75" customHeight="1"/>
    <row r="978" s="1" customFormat="1" ht="15.75" customHeight="1"/>
    <row r="979" s="1" customFormat="1" ht="15.75" customHeight="1"/>
    <row r="980" s="1" customFormat="1" ht="15.75" customHeight="1"/>
    <row r="981" s="1" customFormat="1" ht="15.75" customHeight="1"/>
    <row r="982" s="1" customFormat="1" ht="15.75" customHeight="1"/>
    <row r="983" s="1" customFormat="1" ht="15.75" customHeight="1"/>
    <row r="984" s="1" customFormat="1" ht="15.75" customHeight="1"/>
    <row r="985" s="1" customFormat="1" ht="15.75" customHeight="1"/>
    <row r="986" s="1" customFormat="1" ht="15.75" customHeight="1"/>
    <row r="987" s="1" customFormat="1" ht="15.75" customHeight="1"/>
    <row r="988" s="1" customFormat="1" ht="15.75" customHeight="1"/>
    <row r="989" s="1" customFormat="1" ht="15.75" customHeight="1"/>
    <row r="990" s="1" customFormat="1" ht="15.75" customHeight="1"/>
    <row r="991" s="1" customFormat="1" ht="15.75" customHeight="1"/>
    <row r="992" s="1" customFormat="1" ht="15.75" customHeight="1"/>
    <row r="993" s="1" customFormat="1" ht="15.75" customHeight="1"/>
    <row r="994" s="1" customFormat="1" ht="15.75" customHeight="1"/>
    <row r="995" s="1" customFormat="1" ht="15.75" customHeight="1"/>
    <row r="996" s="1" customFormat="1" ht="15.75" customHeight="1"/>
    <row r="997" s="1" customFormat="1" ht="15.75" customHeight="1"/>
    <row r="998" s="1" customFormat="1" ht="15.75" customHeight="1"/>
    <row r="999" s="1" customFormat="1" ht="15.75" customHeight="1"/>
    <row r="1000" s="1" customFormat="1" ht="15.75" customHeight="1"/>
  </sheetData>
  <sheetProtection algorithmName="SHA-512" hashValue="rstjSo3DPra/k5oYbcXd2Lhc5nouzMX4l6ZFLMqBcEmp5isP/xPCITXxWN07ZUwLSiFly+WxdSndAgafdEU4Yw==" saltValue="6k6TusZrrrMsccYjewT6Xg==" spinCount="100000" sheet="1" scenarios="1"/>
  <mergeCells count="27">
    <mergeCell ref="AL32:AT32"/>
    <mergeCell ref="AL33:AO33"/>
    <mergeCell ref="AR33:AT33"/>
    <mergeCell ref="E51:F51"/>
    <mergeCell ref="A8:J8"/>
    <mergeCell ref="H11:I11"/>
    <mergeCell ref="B21:C21"/>
    <mergeCell ref="B22:C22"/>
    <mergeCell ref="B23:C23"/>
    <mergeCell ref="B24:C24"/>
    <mergeCell ref="AL24:AT24"/>
    <mergeCell ref="B25:C25"/>
    <mergeCell ref="AL25:AO25"/>
    <mergeCell ref="AR25:AT25"/>
    <mergeCell ref="D11:E11"/>
    <mergeCell ref="F11:G11"/>
    <mergeCell ref="D13:H13"/>
    <mergeCell ref="AL15:AT15"/>
    <mergeCell ref="AL16:AO16"/>
    <mergeCell ref="AR16:AT16"/>
    <mergeCell ref="AM3:AT3"/>
    <mergeCell ref="AL6:AT6"/>
    <mergeCell ref="AL7:AO7"/>
    <mergeCell ref="AR7:AT7"/>
    <mergeCell ref="C10:E10"/>
    <mergeCell ref="F10:G10"/>
    <mergeCell ref="H10:I10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87EB8-5FBB-8A4B-9B94-7409F48B700A}">
  <dimension ref="A1"/>
  <sheetViews>
    <sheetView workbookViewId="0"/>
  </sheetViews>
  <sheetFormatPr baseColWidth="10" defaultRowHeight="2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DLCO NIÑOS (3)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de Desarrollo e Innovacion en Fisiología Respiratoria</dc:creator>
  <cp:lastModifiedBy>Instituto de Desarrollo e Innovacion en Fisiología Res</cp:lastModifiedBy>
  <dcterms:created xsi:type="dcterms:W3CDTF">2023-10-27T03:49:36Z</dcterms:created>
  <dcterms:modified xsi:type="dcterms:W3CDTF">2023-10-27T14:20:23Z</dcterms:modified>
</cp:coreProperties>
</file>